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ate1904="1" showInkAnnotation="0" codeName="ThisWorkbook" hidePivotFieldList="1" autoCompressPictures="0"/>
  <mc:AlternateContent xmlns:mc="http://schemas.openxmlformats.org/markup-compatibility/2006">
    <mc:Choice Requires="x15">
      <x15ac:absPath xmlns:x15ac="http://schemas.microsoft.com/office/spreadsheetml/2010/11/ac" url="https://d.docs.live.net/aa77eb1d799e159e/Documents/BCOA/Versatile Basenji/Work for ME/"/>
    </mc:Choice>
  </mc:AlternateContent>
  <xr:revisionPtr revIDLastSave="34" documentId="8_{1450D701-2C2C-405C-ADC7-C9679C95553C}" xr6:coauthVersionLast="47" xr6:coauthVersionMax="47" xr10:uidLastSave="{49582D1F-5EC8-488C-9C56-173D42E38B8B}"/>
  <workbookProtection workbookAlgorithmName="SHA-512" workbookHashValue="EM/ve0Aldt/2JdqZ9yMmBItdx1vXcxiaXEjo5+/XbA1sMjoY7IBSTTfjZo97mIZjsWzKs+3hKN4uAE88roBZNw==" workbookSaltValue="3kr1I3UgjnpKn+rURRr6aQ==" workbookSpinCount="100000" lockStructure="1"/>
  <bookViews>
    <workbookView xWindow="-108" yWindow="-108" windowWidth="23256" windowHeight="12456" tabRatio="589" activeTab="1" xr2:uid="{00000000-000D-0000-FFFF-FFFF00000000}"/>
  </bookViews>
  <sheets>
    <sheet name="Application" sheetId="20" r:id="rId1"/>
    <sheet name="TitlesList" sheetId="22" r:id="rId2"/>
    <sheet name="pvtSourceData" sheetId="8" r:id="rId3"/>
    <sheet name="pvtPrepSheet" sheetId="19" r:id="rId4"/>
  </sheets>
  <definedNames>
    <definedName name="_xlcn.WorksheetConnection_VBPApplicationREV2022JAN25.xlsxTitleList" hidden="1">TitleList[]</definedName>
    <definedName name="FALSE_LABEL">#REF!</definedName>
    <definedName name="_xlnm.Print_Area" localSheetId="0">Application!$A:$G</definedName>
    <definedName name="_xlnm.Print_Area" localSheetId="1">TitlesList!$A:$F</definedName>
    <definedName name="_xlnm.Print_Titles" localSheetId="1">TitlesList!$A:$A,TitlesList!$16:$17</definedName>
    <definedName name="TRUE_LABEL">#REF!</definedName>
  </definedNames>
  <calcPr calcId="191029"/>
  <pivotCaches>
    <pivotCache cacheId="11" r:id="rId5"/>
  </pivotCaches>
  <extLst>
    <ext xmlns:x15="http://schemas.microsoft.com/office/spreadsheetml/2010/11/main" uri="{FCE2AD5D-F65C-4FA6-A056-5C36A1767C68}">
      <x15:dataModel>
        <x15:modelTables>
          <x15:modelTable id="TitleList" name="TitleList" connection="WorksheetConnection_VBP Application REV2022JAN25.xlsx!TitleList"/>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41" i="8" l="1"/>
  <c r="A638" i="8"/>
  <c r="A639" i="8"/>
  <c r="A640" i="8"/>
  <c r="A481" i="8"/>
  <c r="A210" i="8"/>
  <c r="A850" i="8"/>
  <c r="A849" i="8"/>
  <c r="A848" i="8"/>
  <c r="A844" i="8"/>
  <c r="A845" i="8"/>
  <c r="A847" i="8"/>
  <c r="A846" i="8"/>
  <c r="F1" i="20"/>
  <c r="A532" i="8"/>
  <c r="A533" i="8"/>
  <c r="A44" i="8"/>
  <c r="A444" i="8"/>
  <c r="A35" i="8"/>
  <c r="A36" i="8"/>
  <c r="A37" i="8"/>
  <c r="A38" i="8"/>
  <c r="A39" i="8"/>
  <c r="A40" i="8"/>
  <c r="A41" i="8"/>
  <c r="A42" i="8"/>
  <c r="A840" i="8"/>
  <c r="A841" i="8"/>
  <c r="A842" i="8"/>
  <c r="A843" i="8"/>
  <c r="A839" i="8"/>
  <c r="A838" i="8"/>
  <c r="A837" i="8"/>
  <c r="A836" i="8"/>
  <c r="A835" i="8"/>
  <c r="A834" i="8"/>
  <c r="A833" i="8"/>
  <c r="A832" i="8"/>
  <c r="A831" i="8"/>
  <c r="A830" i="8"/>
  <c r="A829" i="8"/>
  <c r="A828" i="8"/>
  <c r="A827" i="8"/>
  <c r="A826" i="8"/>
  <c r="A825" i="8"/>
  <c r="A824" i="8"/>
  <c r="A823" i="8"/>
  <c r="A822" i="8"/>
  <c r="A821" i="8"/>
  <c r="A820" i="8"/>
  <c r="A819" i="8"/>
  <c r="A815" i="8"/>
  <c r="A816" i="8"/>
  <c r="A817" i="8"/>
  <c r="A818" i="8"/>
  <c r="A810" i="8"/>
  <c r="A811" i="8"/>
  <c r="A812" i="8"/>
  <c r="A813" i="8"/>
  <c r="A814" i="8"/>
  <c r="A807" i="8"/>
  <c r="A808" i="8"/>
  <c r="A809" i="8"/>
  <c r="A806" i="8"/>
  <c r="A805" i="8"/>
  <c r="A804" i="8"/>
  <c r="A803" i="8"/>
  <c r="A798" i="8"/>
  <c r="A799" i="8"/>
  <c r="A800" i="8"/>
  <c r="A801" i="8"/>
  <c r="A802"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7" i="8"/>
  <c r="A768" i="8"/>
  <c r="A760" i="8"/>
  <c r="A761" i="8"/>
  <c r="A762" i="8"/>
  <c r="A763" i="8"/>
  <c r="A764" i="8"/>
  <c r="A765" i="8"/>
  <c r="A766"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5" i="22" l="1"/>
  <c r="A6" i="22"/>
  <c r="A7" i="22"/>
  <c r="A8" i="22"/>
  <c r="A10" i="22"/>
  <c r="A12" i="22"/>
  <c r="A4" i="22"/>
  <c r="B10" i="22"/>
  <c r="B11" i="22"/>
  <c r="B12" i="22"/>
  <c r="B13" i="22"/>
  <c r="B5" i="22"/>
  <c r="B6" i="22"/>
  <c r="B7" i="22"/>
  <c r="B8" i="22"/>
  <c r="B9" i="22"/>
  <c r="B4" i="22"/>
  <c r="C29" i="20"/>
  <c r="D29" i="20"/>
  <c r="E29" i="20"/>
  <c r="F29" i="20"/>
  <c r="C30" i="20"/>
  <c r="D30" i="20"/>
  <c r="E30" i="20"/>
  <c r="F30" i="20"/>
  <c r="C34" i="20"/>
  <c r="D34" i="20"/>
  <c r="E34" i="20"/>
  <c r="F34" i="20"/>
  <c r="C35" i="20"/>
  <c r="D35" i="20"/>
  <c r="E35" i="20"/>
  <c r="F35" i="20"/>
  <c r="C36" i="20"/>
  <c r="D36" i="20"/>
  <c r="E36" i="20"/>
  <c r="F36" i="20"/>
  <c r="A2" i="8"/>
  <c r="A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43"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332" i="8"/>
  <c r="A333" i="8"/>
  <c r="A334" i="8"/>
  <c r="A335"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384" i="8"/>
  <c r="A385" i="8"/>
  <c r="A386" i="8"/>
  <c r="A387" i="8"/>
  <c r="A388" i="8"/>
  <c r="A389" i="8"/>
  <c r="A390" i="8"/>
  <c r="A391" i="8"/>
  <c r="A392" i="8"/>
  <c r="A393" i="8"/>
  <c r="A394" i="8"/>
  <c r="A395" i="8"/>
  <c r="A396" i="8"/>
  <c r="A397" i="8"/>
  <c r="A398" i="8"/>
  <c r="A399" i="8"/>
  <c r="A400" i="8"/>
  <c r="A401" i="8"/>
  <c r="A402" i="8"/>
  <c r="A403" i="8"/>
  <c r="A404" i="8"/>
  <c r="A405" i="8"/>
  <c r="A406" i="8"/>
  <c r="A407" i="8"/>
  <c r="A408" i="8"/>
  <c r="A409" i="8"/>
  <c r="A410" i="8"/>
  <c r="A411" i="8"/>
  <c r="A412" i="8"/>
  <c r="A413" i="8"/>
  <c r="A414" i="8"/>
  <c r="A415" i="8"/>
  <c r="A416" i="8"/>
  <c r="A417" i="8"/>
  <c r="A418" i="8"/>
  <c r="A419" i="8"/>
  <c r="A420" i="8"/>
  <c r="A421" i="8"/>
  <c r="A422" i="8"/>
  <c r="A423" i="8"/>
  <c r="A424" i="8"/>
  <c r="A425" i="8"/>
  <c r="A426" i="8"/>
  <c r="A427" i="8"/>
  <c r="A428" i="8"/>
  <c r="A429" i="8"/>
  <c r="A430" i="8"/>
  <c r="A431" i="8"/>
  <c r="A432" i="8"/>
  <c r="A433" i="8"/>
  <c r="A434" i="8"/>
  <c r="A435" i="8"/>
  <c r="A436" i="8"/>
  <c r="A437" i="8"/>
  <c r="A438" i="8"/>
  <c r="A439" i="8"/>
  <c r="A440" i="8"/>
  <c r="A441" i="8"/>
  <c r="A442" i="8"/>
  <c r="A443" i="8"/>
  <c r="A445" i="8"/>
  <c r="A446" i="8"/>
  <c r="A447" i="8"/>
  <c r="A448" i="8"/>
  <c r="A449" i="8"/>
  <c r="A450" i="8"/>
  <c r="A451" i="8"/>
  <c r="A452" i="8"/>
  <c r="A453" i="8"/>
  <c r="A454" i="8"/>
  <c r="A455" i="8"/>
  <c r="A456" i="8"/>
  <c r="A457" i="8"/>
  <c r="A458" i="8"/>
  <c r="A459" i="8"/>
  <c r="A460" i="8"/>
  <c r="A461" i="8"/>
  <c r="A462" i="8"/>
  <c r="A463" i="8"/>
  <c r="A464" i="8"/>
  <c r="A465" i="8"/>
  <c r="A466" i="8"/>
  <c r="A467" i="8"/>
  <c r="A468" i="8"/>
  <c r="A469" i="8"/>
  <c r="A470" i="8"/>
  <c r="A471" i="8"/>
  <c r="A472" i="8"/>
  <c r="A473" i="8"/>
  <c r="A474" i="8"/>
  <c r="A475" i="8"/>
  <c r="A476" i="8"/>
  <c r="A477" i="8"/>
  <c r="A478" i="8"/>
  <c r="A479" i="8"/>
  <c r="A480" i="8"/>
  <c r="A482" i="8"/>
  <c r="A483" i="8"/>
  <c r="A484" i="8"/>
  <c r="A485" i="8"/>
  <c r="A486" i="8"/>
  <c r="A487" i="8"/>
  <c r="A488" i="8"/>
  <c r="A489" i="8"/>
  <c r="A490" i="8"/>
  <c r="A491" i="8"/>
  <c r="A492" i="8"/>
  <c r="A493" i="8"/>
  <c r="A494" i="8"/>
  <c r="A495" i="8"/>
  <c r="A496" i="8"/>
  <c r="A497" i="8"/>
  <c r="A498" i="8"/>
  <c r="A499" i="8"/>
  <c r="A500" i="8"/>
  <c r="A501" i="8"/>
  <c r="A502" i="8"/>
  <c r="A503" i="8"/>
  <c r="A504" i="8"/>
  <c r="A505" i="8"/>
  <c r="A506" i="8"/>
  <c r="A507" i="8"/>
  <c r="A508" i="8"/>
  <c r="A509" i="8"/>
  <c r="A510" i="8"/>
  <c r="A511" i="8"/>
  <c r="A512" i="8"/>
  <c r="A513" i="8"/>
  <c r="A514" i="8"/>
  <c r="A515" i="8"/>
  <c r="A516" i="8"/>
  <c r="A517" i="8"/>
  <c r="A518" i="8"/>
  <c r="A519" i="8"/>
  <c r="A520" i="8"/>
  <c r="A521" i="8"/>
  <c r="A522" i="8"/>
  <c r="A523" i="8"/>
  <c r="A524" i="8"/>
  <c r="A525" i="8"/>
  <c r="A526" i="8"/>
  <c r="A527" i="8"/>
  <c r="A528" i="8"/>
  <c r="A529" i="8"/>
  <c r="A530" i="8"/>
  <c r="A531" i="8"/>
  <c r="A534" i="8"/>
  <c r="A535" i="8"/>
  <c r="A536" i="8"/>
  <c r="A537" i="8"/>
  <c r="A538" i="8"/>
  <c r="A539" i="8"/>
  <c r="A540" i="8"/>
  <c r="A541" i="8"/>
  <c r="A542" i="8"/>
  <c r="A543" i="8"/>
  <c r="A544" i="8"/>
  <c r="A545" i="8"/>
  <c r="A546" i="8"/>
  <c r="A547" i="8"/>
  <c r="A548" i="8"/>
  <c r="A549" i="8"/>
  <c r="A550" i="8"/>
  <c r="A551" i="8"/>
  <c r="A552" i="8"/>
  <c r="A553" i="8"/>
  <c r="A554" i="8"/>
  <c r="A555" i="8"/>
  <c r="A556" i="8"/>
  <c r="A557" i="8"/>
  <c r="A558" i="8"/>
  <c r="A559" i="8"/>
  <c r="A560" i="8"/>
  <c r="A561" i="8"/>
  <c r="A562" i="8"/>
  <c r="A563" i="8"/>
  <c r="A564" i="8"/>
  <c r="A565" i="8"/>
  <c r="A566" i="8"/>
  <c r="A567" i="8"/>
  <c r="A568" i="8"/>
  <c r="A569" i="8"/>
  <c r="A570" i="8"/>
  <c r="A571" i="8"/>
  <c r="A572" i="8"/>
  <c r="A573" i="8"/>
  <c r="A574" i="8"/>
  <c r="A575" i="8"/>
  <c r="A577" i="8"/>
  <c r="A578" i="8"/>
  <c r="A579" i="8"/>
  <c r="A580" i="8"/>
  <c r="A581" i="8"/>
  <c r="A582" i="8"/>
  <c r="A583" i="8"/>
  <c r="A584" i="8"/>
  <c r="A585" i="8"/>
  <c r="A586" i="8"/>
  <c r="A587" i="8"/>
  <c r="A588" i="8"/>
  <c r="A589" i="8"/>
  <c r="A590" i="8"/>
  <c r="A591" i="8"/>
  <c r="A592" i="8"/>
  <c r="A593" i="8"/>
  <c r="A594" i="8"/>
  <c r="A595" i="8"/>
  <c r="A596" i="8"/>
  <c r="A597" i="8"/>
  <c r="A598" i="8"/>
  <c r="A599" i="8"/>
  <c r="A600" i="8"/>
  <c r="A601" i="8"/>
  <c r="A602" i="8"/>
  <c r="A603" i="8"/>
  <c r="A604" i="8"/>
  <c r="A605" i="8"/>
  <c r="A606" i="8"/>
  <c r="A607" i="8"/>
  <c r="A608" i="8"/>
  <c r="A609" i="8"/>
  <c r="A610" i="8"/>
  <c r="A611" i="8"/>
  <c r="A612" i="8"/>
  <c r="A613" i="8"/>
  <c r="A614" i="8"/>
  <c r="A615" i="8"/>
  <c r="A616" i="8"/>
  <c r="A617" i="8"/>
  <c r="A618" i="8"/>
  <c r="A619" i="8"/>
  <c r="A620" i="8"/>
  <c r="A621" i="8"/>
  <c r="A622" i="8"/>
  <c r="A623" i="8"/>
  <c r="A624" i="8"/>
  <c r="A625" i="8"/>
  <c r="A626" i="8"/>
  <c r="A627" i="8"/>
  <c r="A628" i="8"/>
  <c r="A629" i="8"/>
  <c r="A630" i="8"/>
  <c r="A631" i="8"/>
  <c r="A632" i="8"/>
  <c r="A633" i="8"/>
  <c r="A634" i="8"/>
  <c r="A635" i="8"/>
  <c r="A636" i="8"/>
  <c r="A637" i="8"/>
  <c r="A642" i="8"/>
  <c r="A643" i="8"/>
  <c r="A644" i="8"/>
  <c r="A645" i="8"/>
  <c r="A646" i="8"/>
  <c r="A647" i="8"/>
  <c r="A648" i="8"/>
  <c r="A649" i="8"/>
  <c r="A650" i="8"/>
  <c r="A651" i="8"/>
  <c r="A652" i="8"/>
  <c r="A653" i="8"/>
  <c r="A654" i="8"/>
  <c r="A655" i="8"/>
  <c r="A656" i="8"/>
  <c r="A657" i="8"/>
  <c r="A658" i="8"/>
  <c r="A659" i="8"/>
  <c r="A660" i="8"/>
  <c r="A661" i="8"/>
  <c r="A662" i="8"/>
  <c r="A663" i="8"/>
  <c r="A664" i="8"/>
  <c r="A665" i="8"/>
  <c r="A666" i="8"/>
  <c r="A667" i="8"/>
  <c r="A668" i="8"/>
  <c r="A669" i="8"/>
  <c r="A670" i="8"/>
  <c r="A671" i="8"/>
  <c r="A672" i="8"/>
  <c r="A673" i="8"/>
  <c r="A674" i="8"/>
  <c r="A675" i="8"/>
  <c r="A676" i="8"/>
  <c r="A677" i="8"/>
  <c r="A678" i="8"/>
  <c r="A679" i="8"/>
  <c r="A680" i="8"/>
  <c r="A681" i="8"/>
  <c r="A682" i="8"/>
  <c r="A683" i="8"/>
  <c r="A684" i="8"/>
  <c r="A685" i="8"/>
  <c r="A686" i="8"/>
  <c r="A687" i="8"/>
  <c r="A688" i="8"/>
  <c r="A689" i="8"/>
  <c r="A690" i="8"/>
  <c r="R38" i="20"/>
  <c r="C31" i="20" l="1"/>
  <c r="F33" i="20"/>
  <c r="C33" i="20"/>
  <c r="C32" i="20"/>
  <c r="F32" i="20"/>
  <c r="E32" i="20"/>
  <c r="D32" i="20"/>
  <c r="E33" i="20"/>
  <c r="F31" i="20"/>
  <c r="D33" i="20"/>
  <c r="D31" i="20"/>
  <c r="E31" i="20"/>
  <c r="C25" i="20"/>
  <c r="F25" i="20"/>
  <c r="C26" i="20"/>
  <c r="D25" i="20"/>
  <c r="E25" i="20"/>
  <c r="F28" i="20"/>
  <c r="E28" i="20"/>
  <c r="D28" i="20"/>
  <c r="C28" i="20"/>
  <c r="F27" i="20"/>
  <c r="E27" i="20"/>
  <c r="D27" i="20"/>
  <c r="C27" i="20"/>
  <c r="F26" i="20"/>
  <c r="E26" i="20"/>
  <c r="D26" i="20"/>
  <c r="P25" i="20"/>
  <c r="P26" i="20"/>
  <c r="O28" i="20"/>
  <c r="O29" i="20"/>
  <c r="O30" i="20"/>
  <c r="O31" i="20"/>
  <c r="O32" i="20"/>
  <c r="O33" i="20"/>
  <c r="O34" i="20"/>
  <c r="K26" i="20"/>
  <c r="L26" i="20"/>
  <c r="M26" i="20"/>
  <c r="N26" i="20"/>
  <c r="L27" i="20"/>
  <c r="M27" i="20"/>
  <c r="N27" i="20"/>
  <c r="J28" i="20"/>
  <c r="L28" i="20"/>
  <c r="M28" i="20"/>
  <c r="N28" i="20"/>
  <c r="M29" i="20"/>
  <c r="N29" i="20"/>
  <c r="J30" i="20"/>
  <c r="L30" i="20"/>
  <c r="M30" i="20"/>
  <c r="N30" i="20"/>
  <c r="L31" i="20"/>
  <c r="N31" i="20"/>
  <c r="J32" i="20"/>
  <c r="L32" i="20"/>
  <c r="M32" i="20"/>
  <c r="N32" i="20"/>
  <c r="L33" i="20"/>
  <c r="M33" i="20"/>
  <c r="J34" i="20"/>
  <c r="L34" i="20"/>
  <c r="M34" i="20"/>
  <c r="N34" i="20"/>
  <c r="K25" i="20"/>
  <c r="L25" i="20"/>
  <c r="M25" i="20"/>
  <c r="N25" i="20"/>
  <c r="L9" i="20" l="1"/>
  <c r="K9" i="20"/>
  <c r="J9" i="20"/>
  <c r="M9" i="20"/>
  <c r="N9" i="20"/>
  <c r="A4" i="19"/>
  <c r="C2" i="19" s="1"/>
  <c r="C4" i="19" s="1" a="1"/>
  <c r="C4" i="19" s="1"/>
  <c r="A5" i="19"/>
  <c r="D2" i="19" s="1"/>
  <c r="D4" i="19" s="1" a="1"/>
  <c r="D4" i="19" s="1"/>
  <c r="A6" i="19"/>
  <c r="E2" i="19" s="1"/>
  <c r="E4" i="19" s="1" a="1"/>
  <c r="E4" i="19" s="1"/>
  <c r="A7" i="19"/>
  <c r="F2" i="19" s="1"/>
  <c r="F4" i="19" s="1" a="1"/>
  <c r="F4" i="19" s="1"/>
  <c r="A8" i="19"/>
  <c r="G2" i="19" s="1"/>
  <c r="G4" i="19" s="1" a="1"/>
  <c r="G4" i="19" s="1"/>
  <c r="A9" i="19"/>
  <c r="H2" i="19" s="1"/>
  <c r="H4" i="19" s="1" a="1"/>
  <c r="H4" i="19" s="1"/>
  <c r="A10" i="19"/>
  <c r="I2" i="19" s="1"/>
  <c r="I4" i="19" s="1" a="1"/>
  <c r="I4" i="19" s="1"/>
  <c r="A11" i="19"/>
  <c r="J2" i="19" s="1"/>
  <c r="J4" i="19" s="1" a="1"/>
  <c r="J4" i="19" s="1"/>
  <c r="A12" i="19"/>
  <c r="K2" i="19" s="1"/>
  <c r="K4" i="19" s="1" a="1"/>
  <c r="K4" i="19" s="1"/>
  <c r="A13" i="19"/>
  <c r="L2" i="19" s="1"/>
  <c r="L4" i="19" s="1" a="1"/>
  <c r="L4" i="19" s="1"/>
  <c r="A15" i="19"/>
  <c r="N2" i="19" s="1"/>
  <c r="N4" i="19" s="1" a="1"/>
  <c r="N4" i="19" s="1"/>
  <c r="A14" i="19"/>
  <c r="M2" i="19" s="1"/>
  <c r="M4" i="19" s="1" a="1"/>
  <c r="M4" i="19" s="1"/>
  <c r="K13" i="20" l="1"/>
  <c r="K17" i="20"/>
  <c r="J14" i="20"/>
  <c r="K18" i="20"/>
  <c r="L10" i="20"/>
  <c r="M10" i="20"/>
  <c r="N14" i="20"/>
  <c r="S14" i="20" s="1"/>
  <c r="L13" i="20"/>
  <c r="L17" i="20"/>
  <c r="J15" i="20"/>
  <c r="K10" i="20"/>
  <c r="L18" i="20"/>
  <c r="M14" i="20"/>
  <c r="N18" i="20"/>
  <c r="S18" i="20" s="1"/>
  <c r="K15" i="20"/>
  <c r="M13" i="20"/>
  <c r="M17" i="20"/>
  <c r="J16" i="20"/>
  <c r="K14" i="20"/>
  <c r="J19" i="20"/>
  <c r="K11" i="20"/>
  <c r="S9" i="20"/>
  <c r="N13" i="20"/>
  <c r="S13" i="20" s="1"/>
  <c r="N17" i="20"/>
  <c r="S17" i="20" s="1"/>
  <c r="J17" i="20"/>
  <c r="J18" i="20"/>
  <c r="L14" i="20"/>
  <c r="M18" i="20"/>
  <c r="N10" i="20"/>
  <c r="S10" i="20" s="1"/>
  <c r="K19" i="20"/>
  <c r="L11" i="20"/>
  <c r="L15" i="20"/>
  <c r="L19" i="20"/>
  <c r="K12" i="20"/>
  <c r="L12" i="20"/>
  <c r="J12" i="20"/>
  <c r="N12" i="20"/>
  <c r="S12" i="20" s="1"/>
  <c r="M11" i="20"/>
  <c r="M15" i="20"/>
  <c r="M19" i="20"/>
  <c r="K16" i="20"/>
  <c r="L16" i="20"/>
  <c r="M16" i="20"/>
  <c r="N16" i="20"/>
  <c r="S16" i="20" s="1"/>
  <c r="N11" i="20"/>
  <c r="S11" i="20" s="1"/>
  <c r="N15" i="20"/>
  <c r="S15" i="20" s="1"/>
  <c r="N19" i="20"/>
  <c r="S19" i="20" s="1"/>
  <c r="J10" i="20"/>
  <c r="J11" i="20"/>
  <c r="M12" i="20"/>
  <c r="J13" i="20"/>
  <c r="O9" i="20" l="1"/>
  <c r="R19" i="20"/>
  <c r="S20" i="20"/>
  <c r="N33" i="20" s="1"/>
  <c r="R11" i="20"/>
  <c r="R14" i="20"/>
  <c r="P10" i="20"/>
  <c r="R18" i="20"/>
  <c r="Q14" i="20"/>
  <c r="O13" i="20"/>
  <c r="R12" i="20"/>
  <c r="R13" i="20"/>
  <c r="P13" i="20"/>
  <c r="O17" i="20"/>
  <c r="P19" i="20"/>
  <c r="R9" i="20"/>
  <c r="O18" i="20"/>
  <c r="O15" i="20"/>
  <c r="R15" i="20"/>
  <c r="Q17" i="20"/>
  <c r="P16" i="20"/>
  <c r="S21" i="20"/>
  <c r="Q13" i="20"/>
  <c r="P11" i="20"/>
  <c r="Q9" i="20"/>
  <c r="O12" i="20"/>
  <c r="R16" i="20"/>
  <c r="Q12" i="20"/>
  <c r="O19" i="20"/>
  <c r="R10" i="20"/>
  <c r="P12" i="20"/>
  <c r="P14" i="20"/>
  <c r="Q10" i="20"/>
  <c r="Q16" i="20"/>
  <c r="O11" i="20"/>
  <c r="Q19" i="20"/>
  <c r="O16" i="20"/>
  <c r="P18" i="20"/>
  <c r="Q18" i="20"/>
  <c r="O10" i="20"/>
  <c r="Q15" i="20"/>
  <c r="R17" i="20"/>
  <c r="O14" i="20"/>
  <c r="Q11" i="20"/>
  <c r="P17" i="20"/>
  <c r="P15" i="20"/>
  <c r="P9" i="20"/>
  <c r="L21" i="20"/>
  <c r="N21" i="20"/>
  <c r="J20" i="20"/>
  <c r="J21" i="20"/>
  <c r="M21" i="20"/>
  <c r="K21" i="20"/>
  <c r="K20" i="20"/>
  <c r="N20" i="20"/>
  <c r="L20" i="20"/>
  <c r="M20" i="20"/>
  <c r="P20" i="20" l="1"/>
  <c r="K27" i="20" s="1"/>
  <c r="R20" i="20"/>
  <c r="M31" i="20" s="1"/>
  <c r="O20" i="20"/>
  <c r="Q20" i="20"/>
  <c r="L29" i="20" s="1"/>
  <c r="R21" i="20"/>
  <c r="Q21" i="20"/>
  <c r="O21" i="20"/>
  <c r="O27" i="20" s="1"/>
  <c r="P21" i="20"/>
  <c r="P27" i="20" l="1"/>
  <c r="P28" i="20"/>
  <c r="P29" i="20"/>
  <c r="P30" i="20"/>
  <c r="P31" i="20"/>
  <c r="P32" i="20"/>
  <c r="P33" i="20"/>
  <c r="P34" i="20"/>
  <c r="J26" i="20"/>
  <c r="J25" i="20"/>
  <c r="J29" i="20"/>
  <c r="J33" i="20"/>
  <c r="J27" i="20"/>
  <c r="J31" i="20"/>
  <c r="O25" i="20"/>
  <c r="O26" i="20"/>
  <c r="K29" i="20"/>
  <c r="K32" i="20"/>
  <c r="K30" i="20"/>
  <c r="K34" i="20"/>
  <c r="K31" i="20"/>
  <c r="K33" i="20"/>
  <c r="K28" i="20"/>
  <c r="Q33" i="20" l="1"/>
  <c r="AC33" i="20" s="1"/>
  <c r="Q34" i="20"/>
  <c r="AC34" i="20" s="1"/>
  <c r="Q25" i="20"/>
  <c r="AC25" i="20" s="1"/>
  <c r="Q26" i="20"/>
  <c r="AC26" i="20" s="1"/>
  <c r="Q32" i="20"/>
  <c r="AC32" i="20" s="1"/>
  <c r="Q31" i="20"/>
  <c r="AC31" i="20" s="1"/>
  <c r="Q27" i="20"/>
  <c r="AC27" i="20" s="1"/>
  <c r="Q29" i="20"/>
  <c r="AC29" i="20" s="1"/>
  <c r="Q30" i="20"/>
  <c r="AC30" i="20" s="1"/>
  <c r="Q28" i="20"/>
  <c r="AC28" i="20" s="1"/>
  <c r="Q38" i="20" l="1" a="1"/>
  <c r="Q38" i="20" s="1"/>
  <c r="B38" i="20" a="1"/>
  <c r="B38" i="20"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A08333A-62B7-464D-A82A-BC18819B2478}"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56CDA35D-8514-46F1-A698-DEDE799E614B}" name="WorksheetConnection_VBP Application REV2022JAN25.xlsx!TitleList" type="102" refreshedVersion="8" minRefreshableVersion="5">
    <extLst>
      <ext xmlns:x15="http://schemas.microsoft.com/office/spreadsheetml/2010/11/main" uri="{DE250136-89BD-433C-8126-D09CA5730AF9}">
        <x15:connection id="TitleList" autoDelete="1">
          <x15:rangePr sourceName="_xlcn.WorksheetConnection_VBPApplicationREV2022JAN25.xlsxTitleList"/>
        </x15:connection>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<sst xmlns="http://schemas.openxmlformats.org/spreadsheetml/2006/main" count="4871" uniqueCount="1262">
  <si>
    <t>AKC</t>
  </si>
  <si>
    <t>UKC</t>
  </si>
  <si>
    <t>ASCA</t>
  </si>
  <si>
    <t>TDAA (Teacup)</t>
  </si>
  <si>
    <t>CPE</t>
  </si>
  <si>
    <t>CKC</t>
  </si>
  <si>
    <t>DOCNA</t>
  </si>
  <si>
    <t>CM</t>
  </si>
  <si>
    <t>Versatile Basenji (VB)</t>
  </si>
  <si>
    <t>Versatile Basenji Excellent (VBX)</t>
  </si>
  <si>
    <t>Master Versatile Basenji (MVB)</t>
  </si>
  <si>
    <t>GCH</t>
  </si>
  <si>
    <t>GCHX</t>
  </si>
  <si>
    <t>IABCA</t>
  </si>
  <si>
    <t>BMDCA</t>
  </si>
  <si>
    <t>NDD/BNDD</t>
  </si>
  <si>
    <t>GSMDCA</t>
  </si>
  <si>
    <t>Any Draft Breed Parent Club</t>
  </si>
  <si>
    <t>NDD equivalent</t>
  </si>
  <si>
    <t>DD equivalent</t>
  </si>
  <si>
    <t>MDD equivalent</t>
  </si>
  <si>
    <t>LGRA</t>
  </si>
  <si>
    <t>GRC</t>
  </si>
  <si>
    <t>USDAA</t>
  </si>
  <si>
    <t>NADAC</t>
  </si>
  <si>
    <t>UDX, OM, OTCH</t>
  </si>
  <si>
    <t>RA</t>
  </si>
  <si>
    <t>RE</t>
  </si>
  <si>
    <t>URO2</t>
  </si>
  <si>
    <t>URO3</t>
  </si>
  <si>
    <t>UKI</t>
  </si>
  <si>
    <t>CH</t>
  </si>
  <si>
    <t>IntCH</t>
  </si>
  <si>
    <t>Earn 6 GRC points</t>
  </si>
  <si>
    <t>UROC, URX</t>
  </si>
  <si>
    <t>UROG</t>
  </si>
  <si>
    <t>Versatile Basenji Elite (VBE)</t>
  </si>
  <si>
    <t>Gold GCH</t>
  </si>
  <si>
    <t>Bronze GCH</t>
  </si>
  <si>
    <t>Record of scores for 3 completed race meets</t>
  </si>
  <si>
    <t>AGILITY</t>
  </si>
  <si>
    <t>CONFORMATION</t>
  </si>
  <si>
    <t>DRAFTING</t>
  </si>
  <si>
    <t>HERDING</t>
  </si>
  <si>
    <t>OBEDIENCE</t>
  </si>
  <si>
    <t>SCENT WORK</t>
  </si>
  <si>
    <t>TEAM RELAY RACING</t>
  </si>
  <si>
    <t>WEIGHT PULLING</t>
  </si>
  <si>
    <t>MISCELLANEOUS SPORTS</t>
  </si>
  <si>
    <t>Pre-Versatile Basenji (PVB)</t>
  </si>
  <si>
    <t>Versatile Basenji Started (VBS)</t>
  </si>
  <si>
    <t>Versatile Basenji Started 2 (VBS2)</t>
  </si>
  <si>
    <t>LURE</t>
  </si>
  <si>
    <t>NA, NAJ, NF, NAP, NJP, NFP</t>
  </si>
  <si>
    <t>AAC (Agility Associate of Canada)</t>
  </si>
  <si>
    <t>Proof of ANY 3 titles; titles must be from at least 2 different CATEGORIES</t>
  </si>
  <si>
    <t>Proof of 3 ENTRY titles; titles must be from 3 different CATEGORIES</t>
  </si>
  <si>
    <t>Proof of 3 titles - 2 ENTRY titles PLUS 1 QUALIFYING title; titles must be from 3 different CATEGORIES</t>
  </si>
  <si>
    <t>Proof of 3 QUALIFYING titles; titles must be from 3 different CATEGORIES</t>
  </si>
  <si>
    <t>RN, RI</t>
  </si>
  <si>
    <t>SWN, SWA</t>
  </si>
  <si>
    <t>SWE</t>
  </si>
  <si>
    <t>SWM</t>
  </si>
  <si>
    <t>SWD, SWNC</t>
  </si>
  <si>
    <t>RFE</t>
  </si>
  <si>
    <t>MF/NC, MF/E, InS/NC, InS/E</t>
  </si>
  <si>
    <t>MF/X, InS/X</t>
  </si>
  <si>
    <t>MF/M, InS/M</t>
  </si>
  <si>
    <t>MF/CH, InS/CH</t>
  </si>
  <si>
    <t>MF/GrCH, InS/GrCH</t>
  </si>
  <si>
    <t>R-FE/N</t>
  </si>
  <si>
    <t>R-FE/X, R-FE/M</t>
  </si>
  <si>
    <t>R-FE/ME, R-FE/CH</t>
  </si>
  <si>
    <t>R-FE/CHE, R-FE/GCH</t>
  </si>
  <si>
    <t>Fenzi TEAM</t>
  </si>
  <si>
    <t>CDSP</t>
  </si>
  <si>
    <t>SN-C, ASN-C, CD-C</t>
  </si>
  <si>
    <t>CD-CCH, CDX-C</t>
  </si>
  <si>
    <t>CDX-CCH, UD-C</t>
  </si>
  <si>
    <t>UDX-C, OTCH-C, VT-C</t>
  </si>
  <si>
    <t>ACT1, ACT2, ACT1J, ACT2J</t>
  </si>
  <si>
    <t>RACH, RNC</t>
  </si>
  <si>
    <t>URO1</t>
  </si>
  <si>
    <t>NOTRA</t>
  </si>
  <si>
    <t>JOR</t>
  </si>
  <si>
    <t>ORC</t>
  </si>
  <si>
    <t>SORC</t>
  </si>
  <si>
    <t>ACT2</t>
  </si>
  <si>
    <t>ACT1J</t>
  </si>
  <si>
    <t>ACT2J</t>
  </si>
  <si>
    <t>ACT1</t>
  </si>
  <si>
    <t>NAJ</t>
  </si>
  <si>
    <t>NF</t>
  </si>
  <si>
    <t>NAP</t>
  </si>
  <si>
    <t>NJP</t>
  </si>
  <si>
    <t>NFP</t>
  </si>
  <si>
    <t>NA</t>
  </si>
  <si>
    <t>OAJ</t>
  </si>
  <si>
    <t>OF</t>
  </si>
  <si>
    <t>OAP</t>
  </si>
  <si>
    <t>OJP</t>
  </si>
  <si>
    <t>OFP</t>
  </si>
  <si>
    <t>T2B</t>
  </si>
  <si>
    <t>PAD</t>
  </si>
  <si>
    <t>PADP</t>
  </si>
  <si>
    <t>PJD</t>
  </si>
  <si>
    <t>PJDP</t>
  </si>
  <si>
    <t>OA</t>
  </si>
  <si>
    <t>AXJ</t>
  </si>
  <si>
    <t>AJP</t>
  </si>
  <si>
    <t>XFP</t>
  </si>
  <si>
    <t>MX</t>
  </si>
  <si>
    <t>MXJ</t>
  </si>
  <si>
    <t>MF</t>
  </si>
  <si>
    <t>MXP</t>
  </si>
  <si>
    <t>MJP</t>
  </si>
  <si>
    <t>MFP</t>
  </si>
  <si>
    <t>XF</t>
  </si>
  <si>
    <t>AXP</t>
  </si>
  <si>
    <t>PACH</t>
  </si>
  <si>
    <t>AX</t>
  </si>
  <si>
    <t>ALCH</t>
  </si>
  <si>
    <t>CH (ALT)</t>
  </si>
  <si>
    <t>J</t>
  </si>
  <si>
    <t>JA</t>
  </si>
  <si>
    <t>JHA</t>
  </si>
  <si>
    <t>NatCH</t>
  </si>
  <si>
    <t>BA</t>
  </si>
  <si>
    <t>Summary</t>
  </si>
  <si>
    <t>Dog's Call Name</t>
  </si>
  <si>
    <t>Owner(s)/Handler(s)</t>
  </si>
  <si>
    <t>Email Address</t>
  </si>
  <si>
    <t>Mailing Address</t>
  </si>
  <si>
    <t>DD</t>
  </si>
  <si>
    <t>BDD</t>
  </si>
  <si>
    <t>DDX</t>
  </si>
  <si>
    <t>BDDX</t>
  </si>
  <si>
    <t>ANDD/ABNDD</t>
  </si>
  <si>
    <t>DD/BDD</t>
  </si>
  <si>
    <t>MDD</t>
  </si>
  <si>
    <t>MBDD</t>
  </si>
  <si>
    <t>MDD4</t>
  </si>
  <si>
    <t>MBDD4</t>
  </si>
  <si>
    <t>GNDD/GBNDD</t>
  </si>
  <si>
    <t>ASFA</t>
  </si>
  <si>
    <t>Copy of Hound Certification</t>
  </si>
  <si>
    <t>NC</t>
  </si>
  <si>
    <t>FCh</t>
  </si>
  <si>
    <t>FChX</t>
  </si>
  <si>
    <t>QC</t>
  </si>
  <si>
    <t>JC</t>
  </si>
  <si>
    <t>CA</t>
  </si>
  <si>
    <t>SC</t>
  </si>
  <si>
    <t>CAX</t>
  </si>
  <si>
    <t>FCAT</t>
  </si>
  <si>
    <t xml:space="preserve">FC </t>
  </si>
  <si>
    <t>MC</t>
  </si>
  <si>
    <t>CAX2</t>
  </si>
  <si>
    <t>FCAT6</t>
  </si>
  <si>
    <t>LCX</t>
  </si>
  <si>
    <t>LCX4</t>
  </si>
  <si>
    <t>NFC</t>
  </si>
  <si>
    <t>V-FCh</t>
  </si>
  <si>
    <t>TCP</t>
  </si>
  <si>
    <t>LCM</t>
  </si>
  <si>
    <t>V-LCM</t>
  </si>
  <si>
    <t>LCM4</t>
  </si>
  <si>
    <t>ASFA Hall of Fame Inductee</t>
  </si>
  <si>
    <t>BII</t>
  </si>
  <si>
    <t>Lifetime Top 20 Hound</t>
  </si>
  <si>
    <t>CPX</t>
  </si>
  <si>
    <t>CT</t>
  </si>
  <si>
    <t>CCB</t>
  </si>
  <si>
    <t>CCM</t>
  </si>
  <si>
    <t>GRCCB</t>
  </si>
  <si>
    <t>GRCCM</t>
  </si>
  <si>
    <t>SCC</t>
  </si>
  <si>
    <t>SGRC4</t>
  </si>
  <si>
    <t>Ranked in Top 50 of Top Dogs Lifetime SGRC</t>
  </si>
  <si>
    <t>SOR</t>
  </si>
  <si>
    <t>Earch 6 ORC points</t>
  </si>
  <si>
    <t>SORC4</t>
  </si>
  <si>
    <t>Ranked in Top 50 of Lifetime Achievement SORC</t>
  </si>
  <si>
    <t>RN</t>
  </si>
  <si>
    <t>RAE</t>
  </si>
  <si>
    <t>RACH</t>
  </si>
  <si>
    <t>RNC</t>
  </si>
  <si>
    <t>Barn Hunt Association (AKC &amp; UKC)</t>
  </si>
  <si>
    <t>RATN</t>
  </si>
  <si>
    <t>RATO</t>
  </si>
  <si>
    <t>RATS</t>
  </si>
  <si>
    <t>RATM</t>
  </si>
  <si>
    <t>RATCh</t>
  </si>
  <si>
    <t>CA, CAA</t>
  </si>
  <si>
    <t>BCAT, DCAT</t>
  </si>
  <si>
    <t>HT</t>
  </si>
  <si>
    <t>HTT</t>
  </si>
  <si>
    <t>HS</t>
  </si>
  <si>
    <t>SDS</t>
  </si>
  <si>
    <t>HTS</t>
  </si>
  <si>
    <t>HI</t>
  </si>
  <si>
    <t>SDI</t>
  </si>
  <si>
    <t>HTI</t>
  </si>
  <si>
    <t>HA</t>
  </si>
  <si>
    <t>SDA</t>
  </si>
  <si>
    <t>HTA</t>
  </si>
  <si>
    <t>HCHA</t>
  </si>
  <si>
    <t>HCHS</t>
  </si>
  <si>
    <t>HCHT</t>
  </si>
  <si>
    <t>Any Herding Breed Parent Club</t>
  </si>
  <si>
    <t>HIT/HIC or Junior Herder</t>
  </si>
  <si>
    <t>AHBA</t>
  </si>
  <si>
    <t>Junior Herding Dog</t>
  </si>
  <si>
    <t>HTD I</t>
  </si>
  <si>
    <t>HRD I</t>
  </si>
  <si>
    <t>RLF I</t>
  </si>
  <si>
    <t>HTAD I</t>
  </si>
  <si>
    <t>ATA</t>
  </si>
  <si>
    <t>HTD II</t>
  </si>
  <si>
    <t>HRD II</t>
  </si>
  <si>
    <t>RLF II</t>
  </si>
  <si>
    <t>HTAD II</t>
  </si>
  <si>
    <t>HTD III</t>
  </si>
  <si>
    <t>HRD III</t>
  </si>
  <si>
    <t>RLF III</t>
  </si>
  <si>
    <t>HTAD III</t>
  </si>
  <si>
    <t>HTCh</t>
  </si>
  <si>
    <t>ATA-B</t>
  </si>
  <si>
    <t>ATA-I</t>
  </si>
  <si>
    <t>ATA-X</t>
  </si>
  <si>
    <t>ATA-Ch</t>
  </si>
  <si>
    <t>Category</t>
  </si>
  <si>
    <t>Venue</t>
  </si>
  <si>
    <t>Level</t>
  </si>
  <si>
    <t>Title</t>
  </si>
  <si>
    <t>Conformation</t>
  </si>
  <si>
    <t>Drafting</t>
  </si>
  <si>
    <t>Herding</t>
  </si>
  <si>
    <t>Coursing</t>
  </si>
  <si>
    <t>Racing</t>
  </si>
  <si>
    <t xml:space="preserve">HERDING </t>
  </si>
  <si>
    <t>CFF</t>
  </si>
  <si>
    <t>CFF I - Single, Brace, Team</t>
  </si>
  <si>
    <t>CFF II - Single, Brace, Team</t>
  </si>
  <si>
    <t>CFF III - Single, Brace, Team</t>
  </si>
  <si>
    <t>CFF IV - Single, Brace, Team</t>
  </si>
  <si>
    <t>MDSA</t>
  </si>
  <si>
    <t>SOS-25</t>
  </si>
  <si>
    <t>NFD</t>
  </si>
  <si>
    <t>NFD-PROP</t>
  </si>
  <si>
    <t>N-TEAM</t>
  </si>
  <si>
    <t>NBRACE</t>
  </si>
  <si>
    <t>N-PAIR</t>
  </si>
  <si>
    <t>SOS-50</t>
  </si>
  <si>
    <t>Proof of a Rookie Class Performance</t>
  </si>
  <si>
    <t>SFD</t>
  </si>
  <si>
    <t>SFD-PROP</t>
  </si>
  <si>
    <t>PFD</t>
  </si>
  <si>
    <t>PFD-PROP</t>
  </si>
  <si>
    <t>WCFO</t>
  </si>
  <si>
    <t>W-BBFD</t>
  </si>
  <si>
    <t>W-BMFD</t>
  </si>
  <si>
    <t>W-SBFD</t>
  </si>
  <si>
    <t>W-SMFD</t>
  </si>
  <si>
    <t>W-GBFD</t>
  </si>
  <si>
    <t>W-GMFD</t>
  </si>
  <si>
    <t xml:space="preserve">W-FD </t>
  </si>
  <si>
    <t xml:space="preserve">W-PFD </t>
  </si>
  <si>
    <t xml:space="preserve">W-TFD </t>
  </si>
  <si>
    <t>W-BFD</t>
  </si>
  <si>
    <t>W-DD</t>
  </si>
  <si>
    <t>W-HDFD</t>
  </si>
  <si>
    <t>W-FDX</t>
  </si>
  <si>
    <t>W-PFDX</t>
  </si>
  <si>
    <t>W-TFDX</t>
  </si>
  <si>
    <t>W-DDX</t>
  </si>
  <si>
    <t>W-HDFDX</t>
  </si>
  <si>
    <t>W-CHFD</t>
  </si>
  <si>
    <t xml:space="preserve">W-CHPFD </t>
  </si>
  <si>
    <t>W-CHTFD</t>
  </si>
  <si>
    <t xml:space="preserve">W-CHBFD </t>
  </si>
  <si>
    <t>W-DDM</t>
  </si>
  <si>
    <t>W-CH.HDFD</t>
  </si>
  <si>
    <t>W-CH.PDP</t>
  </si>
  <si>
    <t>W-CH.DD</t>
  </si>
  <si>
    <t>W-PCH.PDP</t>
  </si>
  <si>
    <t>MF/NC</t>
  </si>
  <si>
    <t>MF/E</t>
  </si>
  <si>
    <t>InS/NC</t>
  </si>
  <si>
    <t>InS/E</t>
  </si>
  <si>
    <t xml:space="preserve">MF/X </t>
  </si>
  <si>
    <t xml:space="preserve">InS/X </t>
  </si>
  <si>
    <t xml:space="preserve">MF/M </t>
  </si>
  <si>
    <t>InS/M</t>
  </si>
  <si>
    <t>MF/CH</t>
  </si>
  <si>
    <t>InS/CH</t>
  </si>
  <si>
    <t xml:space="preserve">MF/GrCH </t>
  </si>
  <si>
    <t>InS/GrCH</t>
  </si>
  <si>
    <t>Freestyle Obedience (Dance)</t>
  </si>
  <si>
    <t>Obedience</t>
  </si>
  <si>
    <t xml:space="preserve">BN </t>
  </si>
  <si>
    <t>CD</t>
  </si>
  <si>
    <t>GN</t>
  </si>
  <si>
    <t xml:space="preserve">PCD </t>
  </si>
  <si>
    <t>CDX</t>
  </si>
  <si>
    <t>GO</t>
  </si>
  <si>
    <t>PCDX</t>
  </si>
  <si>
    <t xml:space="preserve">VER </t>
  </si>
  <si>
    <t>UD</t>
  </si>
  <si>
    <t>PUTD</t>
  </si>
  <si>
    <t>UDX</t>
  </si>
  <si>
    <t>OM</t>
  </si>
  <si>
    <t>OTCH</t>
  </si>
  <si>
    <t xml:space="preserve">UCD </t>
  </si>
  <si>
    <t xml:space="preserve">UCDX </t>
  </si>
  <si>
    <t xml:space="preserve">UUD </t>
  </si>
  <si>
    <t>UOCH</t>
  </si>
  <si>
    <t>UUDX</t>
  </si>
  <si>
    <t xml:space="preserve">CD </t>
  </si>
  <si>
    <t xml:space="preserve">CDX </t>
  </si>
  <si>
    <t xml:space="preserve">UD </t>
  </si>
  <si>
    <t>OTChX</t>
  </si>
  <si>
    <t>MOTCh</t>
  </si>
  <si>
    <t xml:space="preserve">ASCA </t>
  </si>
  <si>
    <t xml:space="preserve">Sub-Novice </t>
  </si>
  <si>
    <t>CDX-V</t>
  </si>
  <si>
    <t xml:space="preserve">ODX </t>
  </si>
  <si>
    <t xml:space="preserve">UD-V </t>
  </si>
  <si>
    <t>UDX-V</t>
  </si>
  <si>
    <t>SN-C</t>
  </si>
  <si>
    <t>ASN-C</t>
  </si>
  <si>
    <t xml:space="preserve">CD-C </t>
  </si>
  <si>
    <t>CD-CCH</t>
  </si>
  <si>
    <t xml:space="preserve">CDX-C </t>
  </si>
  <si>
    <t>CDX-CCH</t>
  </si>
  <si>
    <t xml:space="preserve">UD-C </t>
  </si>
  <si>
    <t>UDX-C</t>
  </si>
  <si>
    <t>OTCH-C</t>
  </si>
  <si>
    <t>VT-C</t>
  </si>
  <si>
    <t>TEAM1</t>
  </si>
  <si>
    <t>TEAM1+</t>
  </si>
  <si>
    <t xml:space="preserve">TEAM1H </t>
  </si>
  <si>
    <t xml:space="preserve">TEAM2 &amp; TEAM2H (both) </t>
  </si>
  <si>
    <t>TEAM4</t>
  </si>
  <si>
    <t>TEAM4+</t>
  </si>
  <si>
    <t xml:space="preserve">TEAM4H </t>
  </si>
  <si>
    <t>TEAM6</t>
  </si>
  <si>
    <t>TEAM6+</t>
  </si>
  <si>
    <t>TEAM6H</t>
  </si>
  <si>
    <t>Rally</t>
  </si>
  <si>
    <t xml:space="preserve">RI </t>
  </si>
  <si>
    <t xml:space="preserve">RA </t>
  </si>
  <si>
    <t xml:space="preserve">RE </t>
  </si>
  <si>
    <t xml:space="preserve">RM </t>
  </si>
  <si>
    <t xml:space="preserve">URO1 </t>
  </si>
  <si>
    <t xml:space="preserve">URO2 </t>
  </si>
  <si>
    <t xml:space="preserve">URO3 </t>
  </si>
  <si>
    <t>UROC</t>
  </si>
  <si>
    <t xml:space="preserve">URX </t>
  </si>
  <si>
    <t>REM</t>
  </si>
  <si>
    <t>RCH</t>
  </si>
  <si>
    <t xml:space="preserve">CRA </t>
  </si>
  <si>
    <t xml:space="preserve">CRX </t>
  </si>
  <si>
    <t xml:space="preserve">CRVX </t>
  </si>
  <si>
    <t xml:space="preserve">CRG </t>
  </si>
  <si>
    <t>CRMCH+CSXCH+CSVCH</t>
  </si>
  <si>
    <t>CARO (Canadian Assoc of Rally Obedience)</t>
  </si>
  <si>
    <t>World Cynosport Rally Limited (formerly APDT)</t>
  </si>
  <si>
    <t xml:space="preserve">RL2 </t>
  </si>
  <si>
    <t xml:space="preserve">RL3 </t>
  </si>
  <si>
    <t xml:space="preserve">ARCH </t>
  </si>
  <si>
    <t>ARCHMX</t>
  </si>
  <si>
    <t xml:space="preserve">R-FE/N </t>
  </si>
  <si>
    <t>R-FE/X</t>
  </si>
  <si>
    <t xml:space="preserve">R-FE/M </t>
  </si>
  <si>
    <t>R-FE/ME</t>
  </si>
  <si>
    <t xml:space="preserve">R-FE/CH </t>
  </si>
  <si>
    <t>R-FE/CHE</t>
  </si>
  <si>
    <t>R-FE/GCH</t>
  </si>
  <si>
    <t>a.Entry</t>
  </si>
  <si>
    <t>b.Qualifying</t>
  </si>
  <si>
    <t>c.Intermediate</t>
  </si>
  <si>
    <t>d.Advanced</t>
  </si>
  <si>
    <t>e.Elite</t>
  </si>
  <si>
    <t>PUBLIC SERVICE &amp; COMMUNITY OUTREACH</t>
  </si>
  <si>
    <t>Animal Assisted Activities &amp; Therapy</t>
  </si>
  <si>
    <t>CGC</t>
  </si>
  <si>
    <t>CGCA</t>
  </si>
  <si>
    <t xml:space="preserve">CGCU </t>
  </si>
  <si>
    <t>ThD or equivalent*</t>
  </si>
  <si>
    <t xml:space="preserve">CKC </t>
  </si>
  <si>
    <t xml:space="preserve">CGN </t>
  </si>
  <si>
    <t>ThD equivalent</t>
  </si>
  <si>
    <t>Public Education</t>
  </si>
  <si>
    <t xml:space="preserve">AKC Meet The Breeds, Pet Expo,
Classroom, etc. </t>
  </si>
  <si>
    <t xml:space="preserve">Proof of participation (3 events) </t>
  </si>
  <si>
    <t>Proof of participation (15 events)</t>
  </si>
  <si>
    <t>Service Dog</t>
  </si>
  <si>
    <t>Americans with Disabilities Act Qualified</t>
  </si>
  <si>
    <t>training diploma / state ID</t>
  </si>
  <si>
    <t>Temperament Test</t>
  </si>
  <si>
    <t>ATT</t>
  </si>
  <si>
    <t>FDC</t>
  </si>
  <si>
    <t xml:space="preserve">ATTS </t>
  </si>
  <si>
    <t>TT</t>
  </si>
  <si>
    <t>Flyball</t>
  </si>
  <si>
    <t>NAFA (AKC)</t>
  </si>
  <si>
    <t xml:space="preserve">FDX </t>
  </si>
  <si>
    <t xml:space="preserve">FDCH </t>
  </si>
  <si>
    <t xml:space="preserve">FDCH Silver </t>
  </si>
  <si>
    <t xml:space="preserve">FDCH Gold </t>
  </si>
  <si>
    <t>FM</t>
  </si>
  <si>
    <t>Scent Hurdle Racing</t>
  </si>
  <si>
    <t xml:space="preserve">Canadian Scent Hurdle Racing Association &amp; CKC </t>
  </si>
  <si>
    <t xml:space="preserve">SHDX </t>
  </si>
  <si>
    <t xml:space="preserve">SHDCh </t>
  </si>
  <si>
    <t xml:space="preserve">SHDM </t>
  </si>
  <si>
    <t xml:space="preserve">SHDMX </t>
  </si>
  <si>
    <t>SHDMCh</t>
  </si>
  <si>
    <t>Barn Hunt</t>
  </si>
  <si>
    <t xml:space="preserve">RATN </t>
  </si>
  <si>
    <t xml:space="preserve">RATO </t>
  </si>
  <si>
    <t xml:space="preserve">RATS </t>
  </si>
  <si>
    <t xml:space="preserve">RATM </t>
  </si>
  <si>
    <t xml:space="preserve">Barn Hunt Association (AKC &amp; UKC) </t>
  </si>
  <si>
    <t>Scent/Nose Work</t>
  </si>
  <si>
    <t>SCN</t>
  </si>
  <si>
    <t>SIN</t>
  </si>
  <si>
    <t>SEN</t>
  </si>
  <si>
    <t>SBN</t>
  </si>
  <si>
    <t xml:space="preserve">Indiv. element titles </t>
  </si>
  <si>
    <t>SWN</t>
  </si>
  <si>
    <t xml:space="preserve">SWA </t>
  </si>
  <si>
    <t xml:space="preserve">SWE </t>
  </si>
  <si>
    <t xml:space="preserve">SWM </t>
  </si>
  <si>
    <t>SWD</t>
  </si>
  <si>
    <t>SWNC</t>
  </si>
  <si>
    <t>L1C</t>
  </si>
  <si>
    <t xml:space="preserve">L1V </t>
  </si>
  <si>
    <t xml:space="preserve">L1E </t>
  </si>
  <si>
    <t xml:space="preserve">L1I </t>
  </si>
  <si>
    <t xml:space="preserve">NW1 </t>
  </si>
  <si>
    <t xml:space="preserve">NW2 </t>
  </si>
  <si>
    <t>NW3</t>
  </si>
  <si>
    <t>NW3 Elite</t>
  </si>
  <si>
    <t xml:space="preserve">ELT1 </t>
  </si>
  <si>
    <t>ELT2</t>
  </si>
  <si>
    <t>ORT#1</t>
  </si>
  <si>
    <t>ORT#2</t>
  </si>
  <si>
    <t xml:space="preserve">ORT#3 </t>
  </si>
  <si>
    <t xml:space="preserve">NACSW </t>
  </si>
  <si>
    <t>Performance Scent Dogs</t>
  </si>
  <si>
    <t>TOT</t>
  </si>
  <si>
    <t>C-Wags</t>
  </si>
  <si>
    <t>UKC (NWA)</t>
  </si>
  <si>
    <t>PTN</t>
  </si>
  <si>
    <t>PTA</t>
  </si>
  <si>
    <t>PTS</t>
  </si>
  <si>
    <t>PTM</t>
  </si>
  <si>
    <t xml:space="preserve">PTE </t>
  </si>
  <si>
    <t>AC</t>
  </si>
  <si>
    <t xml:space="preserve">AI </t>
  </si>
  <si>
    <t xml:space="preserve">AV </t>
  </si>
  <si>
    <t xml:space="preserve">AE </t>
  </si>
  <si>
    <t xml:space="preserve">NN </t>
  </si>
  <si>
    <t xml:space="preserve">AN </t>
  </si>
  <si>
    <t xml:space="preserve">SN </t>
  </si>
  <si>
    <t xml:space="preserve">MN </t>
  </si>
  <si>
    <t xml:space="preserve">EN </t>
  </si>
  <si>
    <t xml:space="preserve">ECH Elite </t>
  </si>
  <si>
    <t>EGC Elite</t>
  </si>
  <si>
    <t>Search &amp; Rescue</t>
  </si>
  <si>
    <t>Certifying Organization</t>
  </si>
  <si>
    <t>Active team certified by a national organization (e.g., NASAR)</t>
  </si>
  <si>
    <t>Tracking</t>
  </si>
  <si>
    <t xml:space="preserve">Qualified to Track </t>
  </si>
  <si>
    <t>TD</t>
  </si>
  <si>
    <t xml:space="preserve">TDU </t>
  </si>
  <si>
    <t>TDX</t>
  </si>
  <si>
    <t xml:space="preserve">VST </t>
  </si>
  <si>
    <t>UTD</t>
  </si>
  <si>
    <t>UTDX</t>
  </si>
  <si>
    <t>TCH</t>
  </si>
  <si>
    <t>Completion of 4 trials with Qualifying scores</t>
  </si>
  <si>
    <t>Weight Pulling</t>
  </si>
  <si>
    <t xml:space="preserve">UKC </t>
  </si>
  <si>
    <t>UWP</t>
  </si>
  <si>
    <t xml:space="preserve">UWPCH </t>
  </si>
  <si>
    <t>UWPCHX</t>
  </si>
  <si>
    <t>UWPV</t>
  </si>
  <si>
    <t xml:space="preserve">UWPO </t>
  </si>
  <si>
    <t>UGWPCH</t>
  </si>
  <si>
    <t xml:space="preserve">UWPS </t>
  </si>
  <si>
    <t>IDWP1</t>
  </si>
  <si>
    <t>IDWP2</t>
  </si>
  <si>
    <t xml:space="preserve">WD </t>
  </si>
  <si>
    <t>WDX</t>
  </si>
  <si>
    <t xml:space="preserve">WDS </t>
  </si>
  <si>
    <t xml:space="preserve">Proof of WDS on 2 surfaces </t>
  </si>
  <si>
    <t>IWPA Hall of Fame</t>
  </si>
  <si>
    <t>IWPA</t>
  </si>
  <si>
    <t>WPT1</t>
  </si>
  <si>
    <t xml:space="preserve">WPT2 </t>
  </si>
  <si>
    <t xml:space="preserve">WPT3 </t>
  </si>
  <si>
    <t>WPCH</t>
  </si>
  <si>
    <t xml:space="preserve">WPGRCH </t>
  </si>
  <si>
    <t xml:space="preserve">WPSGRCH </t>
  </si>
  <si>
    <t>MWPP Trophy Winner at NWDA Nationals</t>
  </si>
  <si>
    <t xml:space="preserve">NWDA </t>
  </si>
  <si>
    <t>W1</t>
  </si>
  <si>
    <t>W2</t>
  </si>
  <si>
    <t>R3</t>
  </si>
  <si>
    <t>R4</t>
  </si>
  <si>
    <t>W3</t>
  </si>
  <si>
    <t>W4</t>
  </si>
  <si>
    <t>R5</t>
  </si>
  <si>
    <t>W5</t>
  </si>
  <si>
    <t>APA</t>
  </si>
  <si>
    <t>Dog Scouts of America</t>
  </si>
  <si>
    <t>Any Breed Parent Club</t>
  </si>
  <si>
    <t xml:space="preserve">Canadian Disc Dog Association (CDDA) </t>
  </si>
  <si>
    <t>BMDD</t>
  </si>
  <si>
    <t xml:space="preserve">DD </t>
  </si>
  <si>
    <t>ADD</t>
  </si>
  <si>
    <t>AMDD</t>
  </si>
  <si>
    <t>BDF</t>
  </si>
  <si>
    <t>BMDF</t>
  </si>
  <si>
    <t xml:space="preserve">DDX </t>
  </si>
  <si>
    <t xml:space="preserve">DDCh </t>
  </si>
  <si>
    <t xml:space="preserve">DDACh </t>
  </si>
  <si>
    <t xml:space="preserve">DDMCh </t>
  </si>
  <si>
    <t>DDECh</t>
  </si>
  <si>
    <t>Trick Dog</t>
  </si>
  <si>
    <t>TKN</t>
  </si>
  <si>
    <t xml:space="preserve">TKI </t>
  </si>
  <si>
    <t>TKA</t>
  </si>
  <si>
    <t>TKP</t>
  </si>
  <si>
    <t>Do More With Your Dog!</t>
  </si>
  <si>
    <t>NTD</t>
  </si>
  <si>
    <t xml:space="preserve">ITD </t>
  </si>
  <si>
    <t>ATD</t>
  </si>
  <si>
    <t xml:space="preserve">ETD </t>
  </si>
  <si>
    <t>TDCH</t>
  </si>
  <si>
    <t>TDGCH</t>
  </si>
  <si>
    <t>Water Sports &amp; Dock Diving</t>
  </si>
  <si>
    <t>Dock Dogs</t>
  </si>
  <si>
    <t>Novice Distance Jump</t>
  </si>
  <si>
    <t>Cadet</t>
  </si>
  <si>
    <t>Express</t>
  </si>
  <si>
    <t>Junior to Super Elite Distance title</t>
  </si>
  <si>
    <t>Top Gun</t>
  </si>
  <si>
    <t>Titan</t>
  </si>
  <si>
    <t>Spartan</t>
  </si>
  <si>
    <t xml:space="preserve">Warrior </t>
  </si>
  <si>
    <t>High Flyer</t>
  </si>
  <si>
    <t>Splash Dogs</t>
  </si>
  <si>
    <t>Catch in Super Vertical</t>
  </si>
  <si>
    <t>SPD</t>
  </si>
  <si>
    <t>JD-B</t>
  </si>
  <si>
    <t>Lap-JD-B</t>
  </si>
  <si>
    <t>SRD-S</t>
  </si>
  <si>
    <t>Lap-SRDS</t>
  </si>
  <si>
    <t>PD-G</t>
  </si>
  <si>
    <t>ED-P</t>
  </si>
  <si>
    <t xml:space="preserve">Silver level titles </t>
  </si>
  <si>
    <t xml:space="preserve">Gold level titles </t>
  </si>
  <si>
    <t>Platinum level titles</t>
  </si>
  <si>
    <t>Lap-SPD</t>
  </si>
  <si>
    <t>Lap-PD-G</t>
  </si>
  <si>
    <t>Lap-ED-P</t>
  </si>
  <si>
    <t>UNJ</t>
  </si>
  <si>
    <t>UJJ</t>
  </si>
  <si>
    <t>USJ</t>
  </si>
  <si>
    <t>UMJ</t>
  </si>
  <si>
    <t>UUJ</t>
  </si>
  <si>
    <t>USUV</t>
  </si>
  <si>
    <t>URUV</t>
  </si>
  <si>
    <t>UNJCH</t>
  </si>
  <si>
    <t>UJJCH</t>
  </si>
  <si>
    <t>USJCH</t>
  </si>
  <si>
    <t xml:space="preserve">UMJCH </t>
  </si>
  <si>
    <t xml:space="preserve">UUJCH </t>
  </si>
  <si>
    <t>USUVCH</t>
  </si>
  <si>
    <t>URUVCH</t>
  </si>
  <si>
    <t xml:space="preserve">GNJCH </t>
  </si>
  <si>
    <t>GJJCH</t>
  </si>
  <si>
    <t>GSJCH</t>
  </si>
  <si>
    <t>GMJCH</t>
  </si>
  <si>
    <t>GUJCH</t>
  </si>
  <si>
    <t>GSUVCH</t>
  </si>
  <si>
    <t>GRUVCH</t>
  </si>
  <si>
    <t>Ultimate Air</t>
  </si>
  <si>
    <t>Qualifying catch in Catch-It</t>
  </si>
  <si>
    <t>Qualifying jump in Fetch-it</t>
  </si>
  <si>
    <t>Qualifying swim in Chase-It</t>
  </si>
  <si>
    <t>Any title in jump height above Novice Division</t>
  </si>
  <si>
    <t>Agility</t>
  </si>
  <si>
    <t xml:space="preserve">U-AGI </t>
  </si>
  <si>
    <t xml:space="preserve">U-AGII </t>
  </si>
  <si>
    <t xml:space="preserve">U-ACHX </t>
  </si>
  <si>
    <t>U-GRACH</t>
  </si>
  <si>
    <t>ISD</t>
  </si>
  <si>
    <t>IGD</t>
  </si>
  <si>
    <t>IJD</t>
  </si>
  <si>
    <t xml:space="preserve">IKD </t>
  </si>
  <si>
    <t>SSA/SPS</t>
  </si>
  <si>
    <t>SG/SPG</t>
  </si>
  <si>
    <t>SJ/SPJ</t>
  </si>
  <si>
    <t>SS/SPK</t>
  </si>
  <si>
    <t>SR/SPR</t>
  </si>
  <si>
    <t>ASA/APS</t>
  </si>
  <si>
    <t>AG/APG</t>
  </si>
  <si>
    <t>AJ/APJ</t>
  </si>
  <si>
    <t>AS/APK</t>
  </si>
  <si>
    <t>AR/APR</t>
  </si>
  <si>
    <t>SAM/PSM</t>
  </si>
  <si>
    <t>GM/PGM</t>
  </si>
  <si>
    <t>JM/PJM</t>
  </si>
  <si>
    <t>SM/PKM</t>
  </si>
  <si>
    <t xml:space="preserve">RM/PRM </t>
  </si>
  <si>
    <t>ADCH</t>
  </si>
  <si>
    <t>PDCH</t>
  </si>
  <si>
    <t xml:space="preserve">BID </t>
  </si>
  <si>
    <t xml:space="preserve">IND </t>
  </si>
  <si>
    <t xml:space="preserve">ISD </t>
  </si>
  <si>
    <t>IAC</t>
  </si>
  <si>
    <t xml:space="preserve">UKI </t>
  </si>
  <si>
    <t>TGN</t>
  </si>
  <si>
    <t>HPN</t>
  </si>
  <si>
    <t>WVN</t>
  </si>
  <si>
    <t>NAC</t>
  </si>
  <si>
    <t>NJC</t>
  </si>
  <si>
    <t>NCC</t>
  </si>
  <si>
    <t>TGO</t>
  </si>
  <si>
    <t>WVO</t>
  </si>
  <si>
    <t>HOO</t>
  </si>
  <si>
    <t>OAC</t>
  </si>
  <si>
    <t>OJC</t>
  </si>
  <si>
    <t>OCC</t>
  </si>
  <si>
    <t>TGE</t>
  </si>
  <si>
    <t>WVE</t>
  </si>
  <si>
    <t>HOE</t>
  </si>
  <si>
    <t>EAC</t>
  </si>
  <si>
    <t>EJC</t>
  </si>
  <si>
    <t>ECC</t>
  </si>
  <si>
    <t>NATCH</t>
  </si>
  <si>
    <t>RVN</t>
  </si>
  <si>
    <t>JVN</t>
  </si>
  <si>
    <t>GVN</t>
  </si>
  <si>
    <t>RSN</t>
  </si>
  <si>
    <t>JSN</t>
  </si>
  <si>
    <t>GSN</t>
  </si>
  <si>
    <t>RVO</t>
  </si>
  <si>
    <t>JVO</t>
  </si>
  <si>
    <t>GVO</t>
  </si>
  <si>
    <t>RSO</t>
  </si>
  <si>
    <t>JSO</t>
  </si>
  <si>
    <t>GSO</t>
  </si>
  <si>
    <t>RVE</t>
  </si>
  <si>
    <t>JVE</t>
  </si>
  <si>
    <t>GVE</t>
  </si>
  <si>
    <t>RSE</t>
  </si>
  <si>
    <t>JSE</t>
  </si>
  <si>
    <t>GSE</t>
  </si>
  <si>
    <t>ATCH</t>
  </si>
  <si>
    <t>TBAD</t>
  </si>
  <si>
    <t>TG1</t>
  </si>
  <si>
    <t>TIAD</t>
  </si>
  <si>
    <t>TG2</t>
  </si>
  <si>
    <t>TSAD</t>
  </si>
  <si>
    <t>TG3</t>
  </si>
  <si>
    <t>TACH</t>
  </si>
  <si>
    <t>TACH3</t>
  </si>
  <si>
    <t>CL2-R</t>
  </si>
  <si>
    <t>CL2-S</t>
  </si>
  <si>
    <t>CL2-H</t>
  </si>
  <si>
    <t>CL2-F</t>
  </si>
  <si>
    <t>CTL3-R</t>
  </si>
  <si>
    <t>CTL3-S</t>
  </si>
  <si>
    <t>CTL3-H</t>
  </si>
  <si>
    <t>CTL3-F</t>
  </si>
  <si>
    <t>CL3-R</t>
  </si>
  <si>
    <t>CL3-S</t>
  </si>
  <si>
    <t>CL3-H</t>
  </si>
  <si>
    <t>CL3-F</t>
  </si>
  <si>
    <t>CTL4-R</t>
  </si>
  <si>
    <t>CTL4-S</t>
  </si>
  <si>
    <t>CTL4-H</t>
  </si>
  <si>
    <t>CTL4-F</t>
  </si>
  <si>
    <t>CL4-R</t>
  </si>
  <si>
    <t>CL4-S</t>
  </si>
  <si>
    <t>CL4-H</t>
  </si>
  <si>
    <t>CL4-F</t>
  </si>
  <si>
    <t>CTL5-R</t>
  </si>
  <si>
    <t>CTL5-S</t>
  </si>
  <si>
    <t>CTL5-H</t>
  </si>
  <si>
    <t>CTL5-F</t>
  </si>
  <si>
    <t>CL5-R</t>
  </si>
  <si>
    <t>CL5-S</t>
  </si>
  <si>
    <t>CL5-H</t>
  </si>
  <si>
    <t>CL5-F</t>
  </si>
  <si>
    <t>C-ATCH</t>
  </si>
  <si>
    <t>CT-ATCH</t>
  </si>
  <si>
    <t>AGNS</t>
  </si>
  <si>
    <t>AGNJS</t>
  </si>
  <si>
    <t>AGNV</t>
  </si>
  <si>
    <t>AGNJV</t>
  </si>
  <si>
    <t>AGN</t>
  </si>
  <si>
    <t>AGNJ</t>
  </si>
  <si>
    <t>AGIS</t>
  </si>
  <si>
    <t>AGIJS</t>
  </si>
  <si>
    <t>AGIV</t>
  </si>
  <si>
    <t>AGIJV</t>
  </si>
  <si>
    <t>AGI</t>
  </si>
  <si>
    <t>AGIJ</t>
  </si>
  <si>
    <t>AGXS</t>
  </si>
  <si>
    <t>AGXJS</t>
  </si>
  <si>
    <t>AGXV</t>
  </si>
  <si>
    <t>AGXJV</t>
  </si>
  <si>
    <t>AGX</t>
  </si>
  <si>
    <t>AGXJ</t>
  </si>
  <si>
    <t>AGMXS</t>
  </si>
  <si>
    <t>AGMXJS</t>
  </si>
  <si>
    <t>AGMXV</t>
  </si>
  <si>
    <t>AGMXJV</t>
  </si>
  <si>
    <t>ADC</t>
  </si>
  <si>
    <t>SGDC</t>
  </si>
  <si>
    <t>AADC</t>
  </si>
  <si>
    <t>AGDC</t>
  </si>
  <si>
    <t>MADC</t>
  </si>
  <si>
    <t>MGDC</t>
  </si>
  <si>
    <t>MJDC</t>
  </si>
  <si>
    <t>MTRDC</t>
  </si>
  <si>
    <t>S-BSA</t>
  </si>
  <si>
    <t>S-BGA</t>
  </si>
  <si>
    <t>S-BJA</t>
  </si>
  <si>
    <t>V-BSA</t>
  </si>
  <si>
    <t>V-BGA</t>
  </si>
  <si>
    <t>V-BJA</t>
  </si>
  <si>
    <t>C-BSA</t>
  </si>
  <si>
    <t>C-BJA</t>
  </si>
  <si>
    <t>C-BGA</t>
  </si>
  <si>
    <t>S-ISA</t>
  </si>
  <si>
    <t>S-IJA</t>
  </si>
  <si>
    <t>S-IGA</t>
  </si>
  <si>
    <t>V-ISA</t>
  </si>
  <si>
    <t>V-IJA</t>
  </si>
  <si>
    <t>V-IGA</t>
  </si>
  <si>
    <t>C-ISA</t>
  </si>
  <si>
    <t>C-IJA</t>
  </si>
  <si>
    <t>C-IGA</t>
  </si>
  <si>
    <t>S-SSA</t>
  </si>
  <si>
    <t>S-SGA</t>
  </si>
  <si>
    <t>S-SJA</t>
  </si>
  <si>
    <t>V-SSA</t>
  </si>
  <si>
    <t>V-SGA</t>
  </si>
  <si>
    <t>C-SSA</t>
  </si>
  <si>
    <t>C-SGA</t>
  </si>
  <si>
    <t>C-SJA</t>
  </si>
  <si>
    <t>Dog's AKC #</t>
  </si>
  <si>
    <t>Dog's Date of Birth</t>
  </si>
  <si>
    <t>Categories</t>
  </si>
  <si>
    <t>Row Labels</t>
  </si>
  <si>
    <t>Canadian Disc Dog Association (CDDA)</t>
  </si>
  <si>
    <t>AKC Meet The Breeds, Pet Expo,
Classroom, etc.</t>
  </si>
  <si>
    <t>ATTS</t>
  </si>
  <si>
    <t>NACSW</t>
  </si>
  <si>
    <t>Canadian Scent Hurdle Racing Association &amp; CKC</t>
  </si>
  <si>
    <t>NWDA</t>
  </si>
  <si>
    <t>Column Labels</t>
  </si>
  <si>
    <t>TitlesAtLevel</t>
  </si>
  <si>
    <t>ADC, SGDC</t>
  </si>
  <si>
    <t>AADC, AGDC</t>
  </si>
  <si>
    <t>MADC, MGDC, MJDC, MTRDC</t>
  </si>
  <si>
    <t>OA, OAJ, OF, OAP, OJP, OFP, T2B, PAD, PADP, PJD, PJDP</t>
  </si>
  <si>
    <t>RVN, JVN, GVN</t>
  </si>
  <si>
    <t>RSN, JSN, GSN, RVO, JVO, GVO</t>
  </si>
  <si>
    <t>RSO, JSO, GSO, RVE, JVE, GVE</t>
  </si>
  <si>
    <t>RSE, JSE, GSE</t>
  </si>
  <si>
    <t>AGNS, AGNJS, AGNV, AGNJV</t>
  </si>
  <si>
    <t>AGN, AGNJ, AGIS, AGIJS, AGIV, AGIJV</t>
  </si>
  <si>
    <t>AGI, AGIJ, AGXS, AGXJS, AGXV, AGXJV</t>
  </si>
  <si>
    <t>AGX, AGXJ, AGMXS, AGMXJS, AGMXV, AGMXJV</t>
  </si>
  <si>
    <t>CL2-R, CL2-S, CL2-H, CL2-F, CTL3-R, CTL3-S, CTL3-H, CTL3-F</t>
  </si>
  <si>
    <t>CL3-R, CL3-S, CL3-H, CL3-F, CTL4-R, CTL4-S, CTL4-H, CTL4-F</t>
  </si>
  <si>
    <t>CL4-R, CL4-S, CL4-H, CL4-F, CTL5-R, CTL5-S, CTL5-H, CTL5-F</t>
  </si>
  <si>
    <t>CL5-R, CL5-S, CL5-H, CL5-F</t>
  </si>
  <si>
    <t>C-ATCH, CT-ATCH</t>
  </si>
  <si>
    <t>S-BSA, S-BGA, S-BJA, V-BSA, V-BGA, V-BJA</t>
  </si>
  <si>
    <t>C-BSA, C-BJA, C-BGA, S-ISA, S-IJA, S-IGA, V-ISA, V-IJA, V-IGA</t>
  </si>
  <si>
    <t>C-ISA, C-IJA, C-IGA, S-SSA, S-SGA, S-SJA, V-SSA, V-SGA, S-SJA</t>
  </si>
  <si>
    <t>C-SSA, C-SGA, C-SJA</t>
  </si>
  <si>
    <t>TGN, HPN, WVN</t>
  </si>
  <si>
    <t>NAC, NJC, NCC, TGO, WVO, HOO</t>
  </si>
  <si>
    <t>OAC, OJC, OCC, TGE, WVE, HOE</t>
  </si>
  <si>
    <t>EAC, EJC, ECC</t>
  </si>
  <si>
    <t>TBAD, TG1</t>
  </si>
  <si>
    <t>TIAD, TG2</t>
  </si>
  <si>
    <t>TSAD, TG3</t>
  </si>
  <si>
    <t>U-AGI</t>
  </si>
  <si>
    <t>U-AGII</t>
  </si>
  <si>
    <t>U-ACHX</t>
  </si>
  <si>
    <t>BID</t>
  </si>
  <si>
    <t>IND</t>
  </si>
  <si>
    <t>ISD, IGD, IJD, IKD</t>
  </si>
  <si>
    <t>SSA/SPS, SG/SPG, SJ/SPJ, SS/SPK, SR/SPR</t>
  </si>
  <si>
    <t>ASA/APS, AG/APG, AJ/APJ, AS/APK, AR/APR</t>
  </si>
  <si>
    <t>SAM/PSM, GM/PGM, JM/PJM, SM/PKM, RM/PRM</t>
  </si>
  <si>
    <t>ADCH, PDCH</t>
  </si>
  <si>
    <t>CH, CH (ALT)</t>
  </si>
  <si>
    <t>BA, J, JA, JHA, NATCH</t>
  </si>
  <si>
    <t>CH, ALCH</t>
  </si>
  <si>
    <t>ANDD/ABNDD, DD/BDD</t>
  </si>
  <si>
    <t>MDD, MBDD</t>
  </si>
  <si>
    <t>DD, BDD</t>
  </si>
  <si>
    <t>DDX, BDDX</t>
  </si>
  <si>
    <t>GNDD/GBNDD, DD/BDD</t>
  </si>
  <si>
    <t>MDD4, MBDD4</t>
  </si>
  <si>
    <t>HTD I, HRD I, RLF I, HTAD I</t>
  </si>
  <si>
    <t>HTD II, HRD II, RLF II, HTAD II</t>
  </si>
  <si>
    <t>HTD III, HRD III, RLF III, HTAD III</t>
  </si>
  <si>
    <t>HT, HTT</t>
  </si>
  <si>
    <t>HS, SDS, HTS</t>
  </si>
  <si>
    <t>HI, SDI, HTI</t>
  </si>
  <si>
    <t>HA, SDA, HTA</t>
  </si>
  <si>
    <t>HCHA, HCHS, HCHT</t>
  </si>
  <si>
    <t>ATA-I, ATA-X</t>
  </si>
  <si>
    <t>QC, JC, CA, CAA, BCAT, DCAT</t>
  </si>
  <si>
    <t>SC, CAX, FCAT</t>
  </si>
  <si>
    <t>FC, MC, CAX2, FCAT6</t>
  </si>
  <si>
    <t>LCX4, NFC</t>
  </si>
  <si>
    <t>FCh, V-FCh, TCP</t>
  </si>
  <si>
    <t>LCM, V-LCM, CPX</t>
  </si>
  <si>
    <t>LCM4, BII, ASFA Hall of Fame Inductee, Lifetime Top 20 Hound</t>
  </si>
  <si>
    <t>CA, CT</t>
  </si>
  <si>
    <t>CCB, CCM</t>
  </si>
  <si>
    <t>GRCCB, GRCCM, SCC</t>
  </si>
  <si>
    <t>SGRC4, Ranked in Top 50 of Top Dogs Lifetime SGRC</t>
  </si>
  <si>
    <t>SOR, Earch 6 ORC points</t>
  </si>
  <si>
    <t>SORC4, Ranked in Top 50 of Lifetime Achievement SORC</t>
  </si>
  <si>
    <t>BDD, BMDD, DD</t>
  </si>
  <si>
    <t>ADD, AMDD, BDF, BMDF, DDX</t>
  </si>
  <si>
    <t>DDCh</t>
  </si>
  <si>
    <t>DDACh, DDMCh</t>
  </si>
  <si>
    <t>TKN, TKI</t>
  </si>
  <si>
    <t>NTD, ITD</t>
  </si>
  <si>
    <t>ATD, ETD</t>
  </si>
  <si>
    <t>TDCH, TDGCH</t>
  </si>
  <si>
    <t>Novice Distance Jump, Cadet, Express</t>
  </si>
  <si>
    <t>Junior to Super Elite Distance title, Top Gun, Warrior</t>
  </si>
  <si>
    <t>High Flyer, Titan, Spartan</t>
  </si>
  <si>
    <t>Catch in Super Vertical, SPD, Lap-SPD</t>
  </si>
  <si>
    <t>JD-B, Lap-JD-B, SRD-S, Lap-SRDS, PD-G, Lap-PD-G, ED-P, Lap-ED-P</t>
  </si>
  <si>
    <t>Silver level titles</t>
  </si>
  <si>
    <t>Gold level titles</t>
  </si>
  <si>
    <t>UNJ, UJJ, USJ, UMJ, UUJ, USUV, URUV</t>
  </si>
  <si>
    <t>UNJCH, UJJCH, USJCH, UMJCH, UUJCH, USUVCH, URUVCH</t>
  </si>
  <si>
    <t>GNJCH, GJJCH, GSJCH, GMJCH, GUJCH, GSUVCH, GRUVCH</t>
  </si>
  <si>
    <t>Novice Distance Jump, Qualifying catch in Catch-It, Qualifying jump in Fetch-it, Qualifying swim in Chase-It</t>
  </si>
  <si>
    <t>Proof of a Rookie Class Performance, SOS-25</t>
  </si>
  <si>
    <t>NFD, NFD-PROP, N-TEAM, NBRACE, N-PAIR, SOS-50</t>
  </si>
  <si>
    <t>SFD, SFD-PROP</t>
  </si>
  <si>
    <t>PFD, PFD-PROP</t>
  </si>
  <si>
    <t>W-BBFD, W-BMFD, W-SBFD, W-SMFD, W-GBFD, W-GMFD</t>
  </si>
  <si>
    <t>W-FD, W-PFD, W-TFD, W-BFD, W-DD, W-HDFD</t>
  </si>
  <si>
    <t>W-FDX, W-PFDX, W-TFDX, W-DDX, W-HDFDX</t>
  </si>
  <si>
    <t>W-CHFD, W-CHPFD, W-CHTFD, W-CHBFD, W-DDM, W-CH.HDFD</t>
  </si>
  <si>
    <t>W-CH.PDP, W-PCH.PDP, W-CH.DD</t>
  </si>
  <si>
    <t>BN</t>
  </si>
  <si>
    <t>CD, GN, PCD</t>
  </si>
  <si>
    <t>CDX, GO, PCDX, VER</t>
  </si>
  <si>
    <t>UD, PUTD</t>
  </si>
  <si>
    <t>Sub-Novice</t>
  </si>
  <si>
    <t>CDX, CDX-V, ODX</t>
  </si>
  <si>
    <t>UD, UD-V</t>
  </si>
  <si>
    <t>UDX, UDX-V, OTCH</t>
  </si>
  <si>
    <t>PCD</t>
  </si>
  <si>
    <t>OTChX, MOTCh</t>
  </si>
  <si>
    <t>TEAM1, TEAM1+, TEAM1H</t>
  </si>
  <si>
    <t>TEAM2 &amp; TEAM2H (both)</t>
  </si>
  <si>
    <t>TEAM4, TEAM4+, TEAM4H</t>
  </si>
  <si>
    <t>TEAM6, TEAM6+, TEAM6H</t>
  </si>
  <si>
    <t>UCD</t>
  </si>
  <si>
    <t>UCDX</t>
  </si>
  <si>
    <t>UUD</t>
  </si>
  <si>
    <t>UOCH, UUDX</t>
  </si>
  <si>
    <t>RAE, RM</t>
  </si>
  <si>
    <t>CRA</t>
  </si>
  <si>
    <t>CRX</t>
  </si>
  <si>
    <t>CRVX</t>
  </si>
  <si>
    <t>CRG</t>
  </si>
  <si>
    <t>RL2</t>
  </si>
  <si>
    <t>RL3</t>
  </si>
  <si>
    <t>ARCH</t>
  </si>
  <si>
    <t>CGN</t>
  </si>
  <si>
    <t>Proof of participation (3 events)</t>
  </si>
  <si>
    <t>ATT, FDC</t>
  </si>
  <si>
    <t>NW1</t>
  </si>
  <si>
    <t>NW2</t>
  </si>
  <si>
    <t>NW3, NW3 Elite, ELT1</t>
  </si>
  <si>
    <t>SN</t>
  </si>
  <si>
    <t>MN, EN, ECH Elite</t>
  </si>
  <si>
    <t>Qualified to Track</t>
  </si>
  <si>
    <t>TD, TDU</t>
  </si>
  <si>
    <t>TDX, VST</t>
  </si>
  <si>
    <t>TDX, UTD</t>
  </si>
  <si>
    <t>UTDX, TCH</t>
  </si>
  <si>
    <t>FDX</t>
  </si>
  <si>
    <t>FDCH</t>
  </si>
  <si>
    <t>FDCH Silver</t>
  </si>
  <si>
    <t>FDCH Gold</t>
  </si>
  <si>
    <t>SHDX</t>
  </si>
  <si>
    <t>SHDCh</t>
  </si>
  <si>
    <t>SHDM</t>
  </si>
  <si>
    <t>SHDMX</t>
  </si>
  <si>
    <t>WD</t>
  </si>
  <si>
    <t>WDX, WDS</t>
  </si>
  <si>
    <t>Proof of WDS on 2 surfaces</t>
  </si>
  <si>
    <t>WPT1, WPT2, WPT3</t>
  </si>
  <si>
    <t>WPCH, WPGRCH</t>
  </si>
  <si>
    <t>WPSGRCH</t>
  </si>
  <si>
    <t>street address</t>
  </si>
  <si>
    <t>city</t>
  </si>
  <si>
    <t>state</t>
  </si>
  <si>
    <t>zip</t>
  </si>
  <si>
    <r>
      <rPr>
        <b/>
        <sz val="9"/>
        <rFont val="Arial Narrow"/>
        <family val="2"/>
      </rPr>
      <t>Option B:</t>
    </r>
    <r>
      <rPr>
        <sz val="9"/>
        <rFont val="Arial Narrow"/>
        <family val="2"/>
      </rPr>
      <t xml:space="preserve"> Proof of 5 QUALIFYING titles; titles must be from at least 4 different CATEGORIES</t>
    </r>
  </si>
  <si>
    <r>
      <rPr>
        <b/>
        <sz val="9"/>
        <rFont val="Arial Narrow"/>
        <family val="2"/>
      </rPr>
      <t>Option B:</t>
    </r>
    <r>
      <rPr>
        <sz val="9"/>
        <rFont val="Arial Narrow"/>
        <family val="2"/>
      </rPr>
      <t xml:space="preserve"> Proof of 7 QUALIFYING titles; titles must be from at least 5 different CATEGORIES</t>
    </r>
  </si>
  <si>
    <r>
      <rPr>
        <b/>
        <sz val="9"/>
        <rFont val="Arial Narrow"/>
        <family val="2"/>
      </rPr>
      <t xml:space="preserve">Option B: </t>
    </r>
    <r>
      <rPr>
        <sz val="9"/>
        <rFont val="Arial Narrow"/>
        <family val="2"/>
      </rPr>
      <t>Proof of 9 QUALIFYING titles; titles must be from at least 6 different CATEGORIES</t>
    </r>
  </si>
  <si>
    <t>Prefix Titles</t>
  </si>
  <si>
    <t>Suffix Titles</t>
  </si>
  <si>
    <t>Dog's Registered Name (no titles)</t>
  </si>
  <si>
    <t>At Level</t>
  </si>
  <si>
    <t>Title count</t>
  </si>
  <si>
    <t>Category count</t>
  </si>
  <si>
    <t>At Level or Above</t>
  </si>
  <si>
    <t>Req Qual+</t>
  </si>
  <si>
    <t>Req Entry+</t>
  </si>
  <si>
    <t>Req Int+</t>
  </si>
  <si>
    <t>Req Adv+</t>
  </si>
  <si>
    <t>Req Elite</t>
  </si>
  <si>
    <t>Titles</t>
  </si>
  <si>
    <t>Meets Entry+</t>
  </si>
  <si>
    <t>Meets Qual+</t>
  </si>
  <si>
    <t>Meets Int+</t>
  </si>
  <si>
    <t>Meets Adv+</t>
  </si>
  <si>
    <t>Meets Elite</t>
  </si>
  <si>
    <t>Meets</t>
  </si>
  <si>
    <t>All</t>
  </si>
  <si>
    <t>Option A</t>
  </si>
  <si>
    <t>Option B</t>
  </si>
  <si>
    <t xml:space="preserve">Meets requirements for </t>
  </si>
  <si>
    <t>Meets All</t>
  </si>
  <si>
    <t>Requirements for</t>
  </si>
  <si>
    <t>Calculation</t>
  </si>
  <si>
    <r>
      <t>Title Filter</t>
    </r>
    <r>
      <rPr>
        <sz val="11"/>
        <color theme="1"/>
        <rFont val="Arial Narrow"/>
        <family val="2"/>
      </rPr>
      <t xml:space="preserve"> (optional)</t>
    </r>
  </si>
  <si>
    <r>
      <t xml:space="preserve">Title </t>
    </r>
    <r>
      <rPr>
        <sz val="11"/>
        <color theme="1"/>
        <rFont val="Arial Narrow"/>
        <family val="2"/>
      </rPr>
      <t>(drop down)</t>
    </r>
  </si>
  <si>
    <t>Comments</t>
  </si>
  <si>
    <t>Selector</t>
  </si>
  <si>
    <t>Congratulations on all your hard work!  We're thrilled that you and your dog are applying for an award with the BCOA Versatile Basenji Program.</t>
  </si>
  <si>
    <t>Award Level Requirements</t>
  </si>
  <si>
    <t>CATEGORIES</t>
  </si>
  <si>
    <t>TKE</t>
  </si>
  <si>
    <t>RGCH</t>
  </si>
  <si>
    <t>ARGCH</t>
  </si>
  <si>
    <t>GRCH</t>
  </si>
  <si>
    <t>DGCH</t>
  </si>
  <si>
    <t>ADGCH</t>
  </si>
  <si>
    <t>RGCH, ARGCH</t>
  </si>
  <si>
    <t>DGCH, ADGCH</t>
  </si>
  <si>
    <t>TKA, TKP</t>
  </si>
  <si>
    <t>ALGRCH</t>
  </si>
  <si>
    <t>GRCH, ALGRCH</t>
  </si>
  <si>
    <t>UAFR</t>
  </si>
  <si>
    <t>UASR</t>
  </si>
  <si>
    <t>UNFR+UNSR</t>
  </si>
  <si>
    <t>UAFR, UASR, UNFR+UNSR</t>
  </si>
  <si>
    <t>USCH</t>
  </si>
  <si>
    <t>UFGR</t>
  </si>
  <si>
    <t>USGR</t>
  </si>
  <si>
    <t>UFGR, USGR</t>
  </si>
  <si>
    <t>UFXR</t>
  </si>
  <si>
    <t>USXR</t>
  </si>
  <si>
    <t>UFXR, USXR</t>
  </si>
  <si>
    <t>Alaskan Malamute CofA</t>
  </si>
  <si>
    <t>AP</t>
  </si>
  <si>
    <t>VPN</t>
  </si>
  <si>
    <t>VPA</t>
  </si>
  <si>
    <t>AP2</t>
  </si>
  <si>
    <t>VPE</t>
  </si>
  <si>
    <t>VPU</t>
  </si>
  <si>
    <t>AP5</t>
  </si>
  <si>
    <t>UWPU</t>
  </si>
  <si>
    <t>UEWPCH</t>
  </si>
  <si>
    <t>UWP, AP, VPN, VPA</t>
  </si>
  <si>
    <t>UWPCH, UWPV, AP2, VPE, VPU</t>
  </si>
  <si>
    <t>UWPCHX, UWPO, UWPS, AP5</t>
  </si>
  <si>
    <t>UGWPCH, UWPU</t>
  </si>
  <si>
    <t>Agility1+Agility2 Badges</t>
  </si>
  <si>
    <t>Triathadog Badge</t>
  </si>
  <si>
    <t>Musical Freestyle Advanced Badge</t>
  </si>
  <si>
    <t>Rally Obedience 2 Badge</t>
  </si>
  <si>
    <t>Rally Free Advanced Badge</t>
  </si>
  <si>
    <t>Therapy Dog 1 Badge</t>
  </si>
  <si>
    <t>Any 3 of 4 Cleanup America/Fundraising Badges</t>
  </si>
  <si>
    <t>Community Service 1 Badge</t>
  </si>
  <si>
    <t>Humane Education Badge</t>
  </si>
  <si>
    <t>Therapy Dog 2 Badge</t>
  </si>
  <si>
    <t xml:space="preserve">Therapy Dog 3 Badge </t>
  </si>
  <si>
    <t>Community Service 2 Badge</t>
  </si>
  <si>
    <t>Community Service 3 Badge</t>
  </si>
  <si>
    <t>Rally Obedience 2 Badge, Rally Free Advanced Badge</t>
  </si>
  <si>
    <t>Dog Scout Badge</t>
  </si>
  <si>
    <t>Junior Dog Scout Badge</t>
  </si>
  <si>
    <t>Proof of any Backpacking badge</t>
  </si>
  <si>
    <t>UFCH</t>
  </si>
  <si>
    <t>UFCH, USCH</t>
  </si>
  <si>
    <t>TE-PN</t>
  </si>
  <si>
    <t>TE-SC</t>
  </si>
  <si>
    <t>TE-N</t>
  </si>
  <si>
    <t>TE-I</t>
  </si>
  <si>
    <t>TE-A</t>
  </si>
  <si>
    <t>TE-E</t>
  </si>
  <si>
    <t>Treibball</t>
  </si>
  <si>
    <t>National Assoc of Treibball Enthusiasts (NATE)</t>
  </si>
  <si>
    <t>TE-PN, TE-SC</t>
  </si>
  <si>
    <t>TE-A, TE-E</t>
  </si>
  <si>
    <t>VSWB</t>
  </si>
  <si>
    <t>VSWI</t>
  </si>
  <si>
    <t>VSWE</t>
  </si>
  <si>
    <t>NSA-1</t>
  </si>
  <si>
    <t>NSA-2</t>
  </si>
  <si>
    <t>NSA-3</t>
  </si>
  <si>
    <t>NSA-M</t>
  </si>
  <si>
    <t>SCN, SIN, SEN, SBN, Indiv. element titles, VSWB, VSWI, VSWE</t>
  </si>
  <si>
    <t>ORT#1, ORT#2, ORT#3, L1C, L1V, L1E, L1I, NSA-1, NSA-2, NSA-3, NSA-M</t>
  </si>
  <si>
    <t>Scent Discrimination Badge</t>
  </si>
  <si>
    <t>Advanced Scent Discrimination Badge</t>
  </si>
  <si>
    <t>NW-TEAM1</t>
  </si>
  <si>
    <t>NW-TEAM4</t>
  </si>
  <si>
    <t>NW-TEAM3</t>
  </si>
  <si>
    <t>NW-TEAM2</t>
  </si>
  <si>
    <t>NW-TEAM1, NW-TEAM2, NW-TEAM3, NW-TEAM4</t>
  </si>
  <si>
    <t>60 Weave Pole Challenge Badge</t>
  </si>
  <si>
    <t>Agility1+Agility2 Badges, 60 Weave Pole Challenge Badge</t>
  </si>
  <si>
    <t>WWPD (proof)</t>
  </si>
  <si>
    <t>WWPDA (proof)</t>
  </si>
  <si>
    <t>WWPDX (proof)</t>
  </si>
  <si>
    <t>WWPDS (proof)</t>
  </si>
  <si>
    <t>STAR1</t>
  </si>
  <si>
    <t>STAR3</t>
  </si>
  <si>
    <t>STAR5</t>
  </si>
  <si>
    <t>STAR2</t>
  </si>
  <si>
    <t>STAR4</t>
  </si>
  <si>
    <t>STAR6</t>
  </si>
  <si>
    <t>R2, W2, STAR2, R3, W3, STAR3</t>
  </si>
  <si>
    <t>R4, W4, STAR4, R5, W5, STAR5</t>
  </si>
  <si>
    <t>R1</t>
  </si>
  <si>
    <t>R2</t>
  </si>
  <si>
    <t>R1, W1, STAR1</t>
  </si>
  <si>
    <t>Iron Dog (IDWP)</t>
  </si>
  <si>
    <t>NIDWP1</t>
  </si>
  <si>
    <t>IDRWP1</t>
  </si>
  <si>
    <t>IDWWP1</t>
  </si>
  <si>
    <t>IDSWP1</t>
  </si>
  <si>
    <t>IDRWP2</t>
  </si>
  <si>
    <t>IDWWP2</t>
  </si>
  <si>
    <t>IDSWP2</t>
  </si>
  <si>
    <t>IDRWP3</t>
  </si>
  <si>
    <t>IDSWP3</t>
  </si>
  <si>
    <t>IDRWP4</t>
  </si>
  <si>
    <t>IDRWP5</t>
  </si>
  <si>
    <t>IDWWP3</t>
  </si>
  <si>
    <t>IDWWP4</t>
  </si>
  <si>
    <t>IDSWP4</t>
  </si>
  <si>
    <t>IDWP4</t>
  </si>
  <si>
    <t>IDRWP6</t>
  </si>
  <si>
    <t>Elite IDRWP</t>
  </si>
  <si>
    <t>IDWWP5</t>
  </si>
  <si>
    <t>Elite IDWWP</t>
  </si>
  <si>
    <t>IDSWP5</t>
  </si>
  <si>
    <t>Elite IDSWP</t>
  </si>
  <si>
    <t>IDWP8</t>
  </si>
  <si>
    <t>Elite title on 2 surfaces</t>
  </si>
  <si>
    <t>Update Date</t>
  </si>
  <si>
    <t>NIDWP1, IDRWP1, IDWWP1, IDSWP1</t>
  </si>
  <si>
    <t>IDWP1, IDRWP2, IDWWP2, IDSWP2, IDRWP3, IDSWP3</t>
  </si>
  <si>
    <t>IDWP2, IDRWP4, IDRWP5, IDWWP3, IDWWP4, IDSWP4</t>
  </si>
  <si>
    <t>IDWP4, IDRWP6, Elite IDRWP, IDWWP5, Elite IDWWP, IDSWP5, Elite IDSWP</t>
  </si>
  <si>
    <t>IDWP8, Elite title on 2 surfaces</t>
  </si>
  <si>
    <t>UPF</t>
  </si>
  <si>
    <t>UPF1</t>
  </si>
  <si>
    <t>PRO1</t>
  </si>
  <si>
    <t>UPF2</t>
  </si>
  <si>
    <t>UPF3</t>
  </si>
  <si>
    <t>PRO2</t>
  </si>
  <si>
    <t>UPF4</t>
  </si>
  <si>
    <t>UPF5</t>
  </si>
  <si>
    <t>PRO4</t>
  </si>
  <si>
    <t>PRO5</t>
  </si>
  <si>
    <t>UPF9</t>
  </si>
  <si>
    <t>UPF10</t>
  </si>
  <si>
    <t>W3PO</t>
  </si>
  <si>
    <t>WPA</t>
  </si>
  <si>
    <t>WPDW</t>
  </si>
  <si>
    <t>WPDR</t>
  </si>
  <si>
    <t>WPDS</t>
  </si>
  <si>
    <t>WPDXW</t>
  </si>
  <si>
    <t>WPDXR</t>
  </si>
  <si>
    <t>WPDXS</t>
  </si>
  <si>
    <t>WPDSW</t>
  </si>
  <si>
    <t>WPDSR</t>
  </si>
  <si>
    <t xml:space="preserve">WPDSS </t>
  </si>
  <si>
    <t>2 of 3 superior surface titles (WPDSW, WPDSR, WPDSS)</t>
  </si>
  <si>
    <t>CHWPD</t>
  </si>
  <si>
    <t>CHWPD1</t>
  </si>
  <si>
    <t>CHWPD2</t>
  </si>
  <si>
    <t>CHWPD3</t>
  </si>
  <si>
    <t>Triple Crown Special Achievement</t>
  </si>
  <si>
    <t>Bronze HOF</t>
  </si>
  <si>
    <t>CHWPD4</t>
  </si>
  <si>
    <t>EWPD</t>
  </si>
  <si>
    <t>Silver HOF</t>
  </si>
  <si>
    <t xml:space="preserve">Gold HOF </t>
  </si>
  <si>
    <t>Platinum HOF</t>
  </si>
  <si>
    <t>PRO1, UPF2, UPF3</t>
  </si>
  <si>
    <t>PRO2, UPF4, UPF5</t>
  </si>
  <si>
    <t>PRO4, PRO5</t>
  </si>
  <si>
    <t>PRO5, UPF9, UPF10</t>
  </si>
  <si>
    <t>WPA, WPDW, WPDR, WPDS</t>
  </si>
  <si>
    <t>WPDXW, WPDXR, WPDXS, WPDSW, WPDSR, WPDSS</t>
  </si>
  <si>
    <t>2 of 3 superior surface titles (WPDSW, WPDSR, WPDSS), CHWPD, CHWPD1</t>
  </si>
  <si>
    <t>CHWPD2, CHWPD3, Triple Crown Special Achievement, Bronze HOF</t>
  </si>
  <si>
    <t>CHWPD4, EWPD, Silver HOF, Gold HOF, Platinum HOF</t>
  </si>
  <si>
    <t>SDN</t>
  </si>
  <si>
    <t>SDE</t>
  </si>
  <si>
    <t>CW-SP</t>
  </si>
  <si>
    <t>CW-ScR1</t>
  </si>
  <si>
    <t>CW-SD</t>
  </si>
  <si>
    <t>CW-SI</t>
  </si>
  <si>
    <t>CW-ScR2</t>
  </si>
  <si>
    <t>CCSS-L1</t>
  </si>
  <si>
    <t>CCSS-L2</t>
  </si>
  <si>
    <t>CCSS-L3</t>
  </si>
  <si>
    <t>CCSS-L5</t>
  </si>
  <si>
    <t>CCSS-LEX</t>
  </si>
  <si>
    <t>DDCN</t>
  </si>
  <si>
    <t>DDN</t>
  </si>
  <si>
    <t>DDCI</t>
  </si>
  <si>
    <t>DDDI</t>
  </si>
  <si>
    <t>USCSS</t>
  </si>
  <si>
    <t>SDDA (Sporting Detection Dog Assoc)</t>
  </si>
  <si>
    <t>DOT</t>
  </si>
  <si>
    <t>SD-S</t>
  </si>
  <si>
    <t>SD-A</t>
  </si>
  <si>
    <t>SDIN</t>
  </si>
  <si>
    <t>SDO</t>
  </si>
  <si>
    <t>SDM</t>
  </si>
  <si>
    <t>SDGM</t>
  </si>
  <si>
    <t>SDIN, SDN</t>
  </si>
  <si>
    <t>SDO, SDE</t>
  </si>
  <si>
    <t>SDM, SDGM</t>
  </si>
  <si>
    <t>CCSS-L1, CCSS-L2</t>
  </si>
  <si>
    <t>CW-SP, CW-ScR1</t>
  </si>
  <si>
    <t>CW-SD, CW-SI, CW-ScR2</t>
  </si>
  <si>
    <t>SDN, SDA</t>
  </si>
  <si>
    <t>DOT, SD-S</t>
  </si>
  <si>
    <t>DDCN, DDN, DDCI, DDDI</t>
  </si>
  <si>
    <t>TRB-N</t>
  </si>
  <si>
    <t>TRB-I</t>
  </si>
  <si>
    <t>TRB-ADV</t>
  </si>
  <si>
    <t>Treibball 1 + Treibball 2 Badges</t>
  </si>
  <si>
    <t>DSA-SD/N</t>
  </si>
  <si>
    <t>DS-SSN</t>
  </si>
  <si>
    <t>DS-SSN, DSA-SD/N, Scent Discrimination Badge, Advanced Scent Discrimination Badge</t>
  </si>
  <si>
    <t>Manners Badge</t>
  </si>
  <si>
    <t>Therapy Dog 1 Badge, Any 3 of 4 Cleanup America/Fundraising Badges, Dog Scout Badge, Junior Dog Scout Badge, Manners Badge</t>
  </si>
  <si>
    <t>Tricks + Naked Obedience + Retrieve Badges</t>
  </si>
  <si>
    <t>Tricks Badge</t>
  </si>
  <si>
    <t>DS/DTS</t>
  </si>
  <si>
    <t>SGRC</t>
  </si>
  <si>
    <t>Submission Date</t>
  </si>
  <si>
    <t>Approved Date</t>
  </si>
  <si>
    <t>For Office Use Only</t>
  </si>
  <si>
    <t xml:space="preserve">For Office Use Only           </t>
  </si>
  <si>
    <t>Approved By</t>
  </si>
  <si>
    <t>Organization</t>
  </si>
  <si>
    <t>1. Begin by entering the information about your dog as you would like it to appear on the award certificate.</t>
  </si>
  <si>
    <t xml:space="preserve">    For example, if you are entering your dog's field champion title, enter FC.  The next column is a drop down option and will bring up all titles with "fc" in them.  </t>
  </si>
  <si>
    <t>5. The Versatile Basenji Program award level will be calculated and shown in the Gold box below.</t>
  </si>
  <si>
    <t xml:space="preserve">2. Make a list of all your dog's titles/accomplishments. Cross off all but the highest title within each titling series. The ones left are the ones you'll enter below. </t>
  </si>
  <si>
    <t>On this form, fill in only the Blue shaded areas. If you have any questions about the program or how to count titles, please refer to the program FAQ.</t>
  </si>
  <si>
    <t xml:space="preserve">3. Use the "Title Filter" column to  help narrow down the long list of recognized titles/accomplishments.  </t>
  </si>
  <si>
    <t>4. Select the exact "Title" (or accomplishment) you and your dog have achieved. Be sure to select the title for the correct Organization. The form will fill in category, venue, organization, and level.</t>
  </si>
  <si>
    <t>Beach Buddies Badge + Boating Safety Badge</t>
  </si>
  <si>
    <t>Canoeing Badge, Flat Water Standup Paddle (SUP) Boarding Badge, Kayaking Badge</t>
  </si>
  <si>
    <t>Canoeing Badge</t>
  </si>
  <si>
    <t>Flat Water Standup Paddle (SUP) Boarding Badge</t>
  </si>
  <si>
    <t>Kayaking Badge</t>
  </si>
  <si>
    <t>3 of 4 Clean up America/Fundraising badges</t>
  </si>
  <si>
    <t>2 of 3 K9-First Aid Badge</t>
  </si>
  <si>
    <t xml:space="preserve">K9-Fitness Badge </t>
  </si>
  <si>
    <t>K9-Nutrition Badge</t>
  </si>
  <si>
    <t>MXB</t>
  </si>
  <si>
    <t>MXS</t>
  </si>
  <si>
    <t>MXG</t>
  </si>
  <si>
    <t>MXC</t>
  </si>
  <si>
    <t>MJB</t>
  </si>
  <si>
    <t>MJS</t>
  </si>
  <si>
    <t>MJG</t>
  </si>
  <si>
    <t>MJC</t>
  </si>
  <si>
    <t>RC</t>
  </si>
  <si>
    <t>RE, RC</t>
  </si>
  <si>
    <t>Therapy Dog 2 Badge, Therapy Dog 3 Badge</t>
  </si>
  <si>
    <t>Community Service 1 Badge, Humane Education Badge</t>
  </si>
  <si>
    <t>BCOA Versatile Basenji Program - Titles List</t>
  </si>
  <si>
    <t>Application Form Version:</t>
  </si>
  <si>
    <t>MACH</t>
  </si>
  <si>
    <t>AX, AXJ, XF, AXP, AJP, XFP, MX, MXJ, MF, MXP, MJP, MFP, MXB, MXS, MXG, MXC, MXJ, MJB, MJS, MJG, MJC</t>
  </si>
  <si>
    <t>MACH, PACH</t>
  </si>
  <si>
    <t>ELT3</t>
  </si>
  <si>
    <t>ELT-CH</t>
  </si>
  <si>
    <t>ELT2, ELT3, ELT-CH</t>
  </si>
  <si>
    <t>Title Grid Version:</t>
  </si>
  <si>
    <r>
      <rPr>
        <b/>
        <sz val="9"/>
        <rFont val="Arial Narrow"/>
        <family val="2"/>
      </rPr>
      <t xml:space="preserve">Option A: </t>
    </r>
    <r>
      <rPr>
        <sz val="9"/>
        <rFont val="Arial Narrow"/>
        <family val="2"/>
      </rPr>
      <t>Proof of 4 QUALIFYING titles - must have at least 1 INTERMEDIATE title; titles must be from at least 3 different CATEGORIES</t>
    </r>
  </si>
  <si>
    <r>
      <rPr>
        <b/>
        <sz val="9"/>
        <rFont val="Arial Narrow"/>
        <family val="2"/>
      </rPr>
      <t xml:space="preserve">Option A: </t>
    </r>
    <r>
      <rPr>
        <sz val="9"/>
        <rFont val="Arial Narrow"/>
        <family val="2"/>
      </rPr>
      <t>Proof of 4 QUALIFYING titles - must have at least 1 ADVANCED title; titles must be from at least 3 different CATEGORIES</t>
    </r>
  </si>
  <si>
    <r>
      <rPr>
        <b/>
        <sz val="9"/>
        <rFont val="Arial Narrow"/>
        <family val="2"/>
      </rPr>
      <t>Option A:</t>
    </r>
    <r>
      <rPr>
        <sz val="9"/>
        <rFont val="Arial Narrow"/>
        <family val="2"/>
      </rPr>
      <t xml:space="preserve"> Proof of 4 QUALIFYING titles - must have at least 1 ELITE title; titles must be from at least 3 different CATEGORIES</t>
    </r>
  </si>
  <si>
    <t>FTN</t>
  </si>
  <si>
    <t>Fetch</t>
  </si>
  <si>
    <t>FTI</t>
  </si>
  <si>
    <t>FTA</t>
  </si>
  <si>
    <t>FTR</t>
  </si>
  <si>
    <t>Fitness</t>
  </si>
  <si>
    <t>FITB</t>
  </si>
  <si>
    <t>FITS</t>
  </si>
  <si>
    <t>FITG</t>
  </si>
  <si>
    <t>FTN, FTI, FTA</t>
  </si>
  <si>
    <t>FITB, FITS, FITG</t>
  </si>
  <si>
    <t>Proof of any Backpacking badge, K9-Fitness Badge, K9-Nutrition Badge</t>
  </si>
  <si>
    <t>3 of 4 Clean up America/Fundraising badges, 2 of 3 K9-First Aid Badge</t>
  </si>
  <si>
    <t>Fetch / Disc</t>
  </si>
  <si>
    <t xml:space="preserve">Any Breed Parent Club </t>
  </si>
  <si>
    <t>Proof of Title/Certification in Backpacking</t>
  </si>
  <si>
    <r>
      <t xml:space="preserve">6. Save this file and email it to </t>
    </r>
    <r>
      <rPr>
        <b/>
        <i/>
        <sz val="10"/>
        <rFont val="Arial Narrow"/>
        <family val="2"/>
      </rPr>
      <t>kristineleedougherty@gmail.com</t>
    </r>
    <r>
      <rPr>
        <i/>
        <sz val="10"/>
        <rFont val="Arial Narrow"/>
        <family val="2"/>
      </rPr>
      <t>. Be sure to attach proof of each title/accomplishment.</t>
    </r>
  </si>
  <si>
    <t>BCOA Versatile Basenji Program -  Application</t>
  </si>
  <si>
    <t>Kristine Dougherty</t>
  </si>
  <si>
    <t>1006 Waverly Road</t>
  </si>
  <si>
    <t>Tallahassee, FL  32312-2814</t>
  </si>
  <si>
    <t>Please include the corresponding proof of titles.</t>
  </si>
  <si>
    <r>
      <t xml:space="preserve">For </t>
    </r>
    <r>
      <rPr>
        <b/>
        <u/>
        <sz val="10"/>
        <rFont val="Arial Narrow"/>
        <family val="2"/>
      </rPr>
      <t xml:space="preserve">printed hardcopy </t>
    </r>
    <r>
      <rPr>
        <sz val="10"/>
        <rFont val="Arial Narrow"/>
        <family val="2"/>
      </rPr>
      <t xml:space="preserve">applications, please mail them to </t>
    </r>
  </si>
  <si>
    <t>PTN, PTA, PTS, PTM, PTE, AC, AI, AV, AE, NN</t>
  </si>
  <si>
    <t>AN</t>
  </si>
  <si>
    <t>POA</t>
  </si>
  <si>
    <t>S.T.A.R.</t>
  </si>
  <si>
    <t>CM, POA</t>
  </si>
  <si>
    <t>S.T.A.R., CGC, CGCA, CGCU</t>
  </si>
  <si>
    <t>Parkour</t>
  </si>
  <si>
    <t>International Dog Parkour Association</t>
  </si>
  <si>
    <t>PKD-T</t>
  </si>
  <si>
    <t>PKD-N</t>
  </si>
  <si>
    <t>PKD-I</t>
  </si>
  <si>
    <t>PKD-E</t>
  </si>
  <si>
    <t>PKD-T, PKD-N, PKD-I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</si>
</sst>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6" x14ac:knownFonts="1">
    <font>
      <sz val="10"/>
      <name val="Verdana"/>
    </font>
    <font>
      <sz val="10"/>
      <name val="Arial"/>
      <family val="2"/>
    </font>
    <font>
      <sz val="9"/>
      <name val="Arial Narrow"/>
      <family val="2"/>
    </font>
    <font>
      <sz val="10"/>
      <name val="Arial Narrow"/>
      <family val="2"/>
    </font>
    <font>
      <sz val="11"/>
      <name val="Arial Narrow"/>
      <family val="2"/>
    </font>
    <font>
      <sz val="16"/>
      <name val="Arial Narrow"/>
      <family val="2"/>
    </font>
    <font>
      <b/>
      <sz val="10"/>
      <name val="Arial Narrow"/>
      <family val="2"/>
    </font>
    <font>
      <b/>
      <sz val="11"/>
      <name val="Arial Narrow"/>
      <family val="2"/>
    </font>
    <font>
      <sz val="20"/>
      <name val="Arial Narrow"/>
      <family val="2"/>
    </font>
    <font>
      <b/>
      <sz val="9"/>
      <name val="Arial Narrow"/>
      <family val="2"/>
    </font>
    <font>
      <sz val="11"/>
      <name val="Arial"/>
      <family val="2"/>
    </font>
    <font>
      <sz val="8"/>
      <name val="Verdana"/>
      <family val="2"/>
    </font>
    <font>
      <b/>
      <sz val="11"/>
      <color theme="1"/>
      <name val="Arial Narrow"/>
      <family val="2"/>
    </font>
    <font>
      <sz val="11"/>
      <color theme="1"/>
      <name val="Arial Narrow"/>
      <family val="2"/>
    </font>
    <font>
      <b/>
      <sz val="14"/>
      <name val="Arial Narrow"/>
      <family val="2"/>
    </font>
    <font>
      <sz val="8"/>
      <color theme="0" tint="-0.499984740745262"/>
      <name val="Arial"/>
      <family val="2"/>
    </font>
    <font>
      <i/>
      <sz val="9"/>
      <name val="Arial Narrow"/>
      <family val="2"/>
    </font>
    <font>
      <b/>
      <sz val="12"/>
      <name val="Arial Narrow"/>
      <family val="2"/>
    </font>
    <font>
      <i/>
      <sz val="10"/>
      <name val="Arial Narrow"/>
      <family val="2"/>
    </font>
    <font>
      <u/>
      <sz val="10"/>
      <color theme="10"/>
      <name val="Verdana"/>
      <family val="2"/>
    </font>
    <font>
      <sz val="11"/>
      <color rgb="FF9C5700"/>
      <name val="Calibri"/>
      <family val="2"/>
      <scheme val="minor"/>
    </font>
    <font>
      <b/>
      <sz val="14"/>
      <color theme="1"/>
      <name val="Arial Narrow"/>
      <family val="2"/>
    </font>
    <font>
      <u/>
      <sz val="10"/>
      <color theme="10"/>
      <name val="Arial"/>
      <family val="2"/>
    </font>
    <font>
      <sz val="10"/>
      <color theme="1" tint="0.499984740745262"/>
      <name val="Arial Narrow"/>
      <family val="2"/>
    </font>
    <font>
      <b/>
      <i/>
      <sz val="10"/>
      <name val="Arial Narrow"/>
      <family val="2"/>
    </font>
    <font>
      <b/>
      <u/>
      <sz val="1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EB9C"/>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theme="3" tint="0.79998168889431442"/>
      </bottom>
      <diagonal/>
    </border>
    <border>
      <left/>
      <right/>
      <top style="thin">
        <color theme="3" tint="0.79998168889431442"/>
      </top>
      <bottom style="thin">
        <color theme="3" tint="0.79998168889431442"/>
      </bottom>
      <diagonal/>
    </border>
    <border>
      <left/>
      <right/>
      <top style="thin">
        <color theme="3" tint="0.79998168889431442"/>
      </top>
      <bottom/>
      <diagonal/>
    </border>
  </borders>
  <cellStyleXfs count="5">
    <xf numFmtId="0" fontId="0" fillId="0" borderId="0"/>
    <xf numFmtId="0" fontId="1" fillId="0" borderId="0"/>
    <xf numFmtId="0" fontId="1" fillId="0" borderId="0"/>
    <xf numFmtId="0" fontId="19" fillId="0" borderId="0" applyNumberFormat="0" applyFill="0" applyBorder="0" applyAlignment="0" applyProtection="0"/>
    <xf numFmtId="0" fontId="20" fillId="3" borderId="0" applyNumberFormat="0" applyBorder="0" applyAlignment="0" applyProtection="0"/>
  </cellStyleXfs>
  <cellXfs count="134">
    <xf numFmtId="0" fontId="0" fillId="0" borderId="0" xfId="0"/>
    <xf numFmtId="0" fontId="8" fillId="0" borderId="0" xfId="0" applyFont="1"/>
    <xf numFmtId="0" fontId="10" fillId="0" borderId="0" xfId="0" applyFont="1"/>
    <xf numFmtId="0" fontId="10" fillId="0" borderId="7" xfId="0" applyFont="1" applyBorder="1"/>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xf>
    <xf numFmtId="0" fontId="10" fillId="0" borderId="0" xfId="0" applyFont="1" applyAlignment="1">
      <alignment wrapText="1"/>
    </xf>
    <xf numFmtId="0" fontId="10" fillId="0" borderId="10" xfId="0" applyFont="1" applyBorder="1" applyAlignment="1">
      <alignment horizontal="left" vertical="center" wrapText="1"/>
    </xf>
    <xf numFmtId="0" fontId="10" fillId="0" borderId="10" xfId="0" applyFont="1" applyBorder="1" applyAlignment="1">
      <alignment horizontal="left"/>
    </xf>
    <xf numFmtId="0" fontId="1" fillId="0" borderId="0" xfId="0" applyFont="1" applyAlignment="1">
      <alignment vertical="top" wrapText="1"/>
    </xf>
    <xf numFmtId="0" fontId="1" fillId="0" borderId="0" xfId="0" applyFont="1" applyAlignment="1">
      <alignment vertical="top"/>
    </xf>
    <xf numFmtId="0" fontId="2" fillId="0" borderId="0" xfId="0" applyFont="1"/>
    <xf numFmtId="0" fontId="1" fillId="2" borderId="9" xfId="0" applyFont="1" applyFill="1" applyBorder="1" applyAlignment="1" applyProtection="1">
      <alignment vertical="center"/>
      <protection locked="0"/>
    </xf>
    <xf numFmtId="0" fontId="1" fillId="2" borderId="0" xfId="0" applyFont="1" applyFill="1" applyAlignment="1" applyProtection="1">
      <alignment vertical="center"/>
      <protection locked="0"/>
    </xf>
    <xf numFmtId="0" fontId="1" fillId="2" borderId="7" xfId="0" applyFont="1" applyFill="1" applyBorder="1" applyAlignment="1" applyProtection="1">
      <alignment vertical="center"/>
      <protection locked="0"/>
    </xf>
    <xf numFmtId="0" fontId="3" fillId="0" borderId="0" xfId="0" applyFont="1" applyAlignment="1">
      <alignment vertical="top"/>
    </xf>
    <xf numFmtId="0" fontId="4" fillId="0" borderId="0" xfId="0" applyFont="1" applyAlignment="1">
      <alignment horizontal="left" indent="2"/>
    </xf>
    <xf numFmtId="0" fontId="3" fillId="0" borderId="0" xfId="0" applyFont="1" applyAlignment="1">
      <alignment vertical="top" wrapText="1"/>
    </xf>
    <xf numFmtId="0" fontId="4" fillId="0" borderId="16" xfId="0" applyFont="1" applyBorder="1" applyAlignment="1">
      <alignment horizontal="left" indent="2"/>
    </xf>
    <xf numFmtId="0" fontId="4" fillId="0" borderId="17" xfId="0" applyFont="1" applyBorder="1" applyAlignment="1">
      <alignment horizontal="left" indent="2"/>
    </xf>
    <xf numFmtId="0" fontId="4" fillId="0" borderId="18" xfId="0" applyFont="1" applyBorder="1" applyAlignment="1">
      <alignment horizontal="left" indent="2"/>
    </xf>
    <xf numFmtId="0" fontId="14" fillId="0" borderId="0" xfId="0" applyFont="1"/>
    <xf numFmtId="14" fontId="10" fillId="0" borderId="7" xfId="0" applyNumberFormat="1" applyFont="1" applyBorder="1"/>
    <xf numFmtId="14" fontId="10" fillId="0" borderId="0" xfId="0" applyNumberFormat="1" applyFont="1"/>
    <xf numFmtId="0" fontId="3" fillId="0" borderId="0" xfId="0" applyFont="1"/>
    <xf numFmtId="0" fontId="3" fillId="0" borderId="0" xfId="0" applyFont="1" applyAlignment="1">
      <alignment horizontal="right" vertical="center"/>
    </xf>
    <xf numFmtId="0" fontId="3" fillId="0" borderId="0" xfId="0" applyFont="1" applyAlignment="1">
      <alignment vertical="center"/>
    </xf>
    <xf numFmtId="0" fontId="3" fillId="0" borderId="4"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0" xfId="0" applyFont="1" applyBorder="1" applyAlignment="1">
      <alignment vertical="center"/>
    </xf>
    <xf numFmtId="0" fontId="3" fillId="0" borderId="0" xfId="0" applyFont="1" applyAlignment="1">
      <alignment horizontal="center" vertical="center"/>
    </xf>
    <xf numFmtId="0" fontId="1" fillId="0" borderId="0" xfId="0" applyFont="1" applyAlignment="1">
      <alignment vertical="center"/>
    </xf>
    <xf numFmtId="0" fontId="15" fillId="0" borderId="0" xfId="0" applyFont="1" applyAlignment="1">
      <alignment vertical="top"/>
    </xf>
    <xf numFmtId="0" fontId="3" fillId="0" borderId="5" xfId="0" applyFont="1" applyBorder="1" applyAlignment="1">
      <alignment vertical="center"/>
    </xf>
    <xf numFmtId="0" fontId="3" fillId="0" borderId="13" xfId="0" applyFont="1" applyBorder="1" applyAlignment="1">
      <alignment vertical="center"/>
    </xf>
    <xf numFmtId="0" fontId="12" fillId="0" borderId="7" xfId="0" applyFont="1" applyBorder="1"/>
    <xf numFmtId="0" fontId="12" fillId="0" borderId="0" xfId="0" applyFont="1"/>
    <xf numFmtId="0" fontId="3" fillId="0" borderId="9" xfId="0" applyFont="1" applyBorder="1" applyAlignment="1">
      <alignment vertical="center"/>
    </xf>
    <xf numFmtId="0" fontId="3" fillId="0" borderId="7" xfId="0" applyFont="1" applyBorder="1" applyAlignment="1">
      <alignment vertical="center"/>
    </xf>
    <xf numFmtId="0" fontId="3" fillId="0" borderId="0" xfId="0" applyFont="1" applyAlignment="1">
      <alignment horizontal="right" vertical="top"/>
    </xf>
    <xf numFmtId="0" fontId="14" fillId="2" borderId="3" xfId="0" applyFont="1" applyFill="1" applyBorder="1" applyAlignment="1" applyProtection="1">
      <alignment vertical="center"/>
      <protection locked="0"/>
    </xf>
    <xf numFmtId="0" fontId="1" fillId="2" borderId="1" xfId="0" applyFont="1" applyFill="1" applyBorder="1" applyAlignment="1" applyProtection="1">
      <alignment vertical="center"/>
      <protection locked="0"/>
    </xf>
    <xf numFmtId="164" fontId="1" fillId="2" borderId="1" xfId="0" applyNumberFormat="1" applyFont="1" applyFill="1" applyBorder="1" applyAlignment="1" applyProtection="1">
      <alignment horizontal="left" vertical="center"/>
      <protection locked="0"/>
    </xf>
    <xf numFmtId="0" fontId="1" fillId="2" borderId="1" xfId="0" applyFont="1" applyFill="1" applyBorder="1" applyAlignment="1" applyProtection="1">
      <alignment horizontal="left" vertical="center"/>
      <protection locked="0"/>
    </xf>
    <xf numFmtId="0" fontId="1" fillId="2" borderId="4" xfId="0" applyFont="1" applyFill="1" applyBorder="1" applyAlignment="1" applyProtection="1">
      <alignment vertical="center"/>
      <protection locked="0"/>
    </xf>
    <xf numFmtId="0" fontId="1" fillId="2" borderId="12"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5" fillId="4" borderId="0" xfId="0" applyFont="1" applyFill="1"/>
    <xf numFmtId="0" fontId="3" fillId="4" borderId="0" xfId="0" applyFont="1" applyFill="1"/>
    <xf numFmtId="0" fontId="17" fillId="4" borderId="4" xfId="0" applyFont="1" applyFill="1" applyBorder="1"/>
    <xf numFmtId="0" fontId="3" fillId="4" borderId="9" xfId="0" applyFont="1" applyFill="1" applyBorder="1"/>
    <xf numFmtId="0" fontId="3" fillId="4" borderId="11" xfId="0" applyFont="1" applyFill="1" applyBorder="1"/>
    <xf numFmtId="0" fontId="6" fillId="4" borderId="12" xfId="0" applyFont="1" applyFill="1" applyBorder="1" applyAlignment="1">
      <alignment horizontal="center"/>
    </xf>
    <xf numFmtId="0" fontId="6" fillId="4" borderId="0" xfId="0" applyFont="1" applyFill="1" applyAlignment="1">
      <alignment horizontal="center"/>
    </xf>
    <xf numFmtId="0" fontId="6" fillId="4" borderId="10" xfId="0" applyFont="1" applyFill="1" applyBorder="1" applyAlignment="1">
      <alignment horizontal="center"/>
    </xf>
    <xf numFmtId="0" fontId="3" fillId="4" borderId="4" xfId="0" applyFont="1" applyFill="1" applyBorder="1" applyAlignment="1">
      <alignment vertical="center"/>
    </xf>
    <xf numFmtId="0" fontId="3" fillId="4" borderId="11" xfId="0" applyFont="1" applyFill="1" applyBorder="1" applyAlignment="1">
      <alignment vertical="center"/>
    </xf>
    <xf numFmtId="0" fontId="3" fillId="4" borderId="9"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vertical="center"/>
    </xf>
    <xf numFmtId="0" fontId="3" fillId="4" borderId="10" xfId="0" applyFont="1" applyFill="1" applyBorder="1" applyAlignment="1">
      <alignment vertical="center"/>
    </xf>
    <xf numFmtId="0" fontId="3" fillId="4" borderId="0" xfId="0" applyFont="1" applyFill="1" applyAlignment="1">
      <alignment horizontal="center" vertical="center"/>
    </xf>
    <xf numFmtId="0" fontId="3" fillId="4" borderId="12"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5" xfId="0" applyFont="1" applyFill="1" applyBorder="1" applyAlignment="1">
      <alignment vertical="center"/>
    </xf>
    <xf numFmtId="0" fontId="3" fillId="4" borderId="13" xfId="0" applyFont="1" applyFill="1" applyBorder="1" applyAlignment="1">
      <alignment vertical="center"/>
    </xf>
    <xf numFmtId="0" fontId="3" fillId="4" borderId="7"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0" xfId="0" applyFont="1" applyFill="1" applyAlignment="1">
      <alignment horizontal="right" vertical="center"/>
    </xf>
    <xf numFmtId="0" fontId="17" fillId="4" borderId="4" xfId="0" applyFont="1" applyFill="1" applyBorder="1" applyAlignment="1">
      <alignment horizontal="left"/>
    </xf>
    <xf numFmtId="0" fontId="3" fillId="4" borderId="9" xfId="0" applyFont="1" applyFill="1" applyBorder="1" applyAlignment="1">
      <alignment horizontal="center"/>
    </xf>
    <xf numFmtId="0" fontId="3" fillId="4" borderId="11" xfId="0" applyFont="1" applyFill="1" applyBorder="1" applyAlignment="1">
      <alignment horizontal="center"/>
    </xf>
    <xf numFmtId="0" fontId="7" fillId="4" borderId="3" xfId="0" applyFont="1" applyFill="1" applyBorder="1"/>
    <xf numFmtId="0" fontId="6" fillId="4" borderId="3" xfId="0" applyFont="1" applyFill="1" applyBorder="1"/>
    <xf numFmtId="0" fontId="6" fillId="4" borderId="6" xfId="0" applyFont="1" applyFill="1" applyBorder="1" applyAlignment="1">
      <alignment horizontal="center"/>
    </xf>
    <xf numFmtId="0" fontId="3" fillId="4" borderId="0" xfId="0" applyFont="1" applyFill="1" applyAlignment="1">
      <alignment horizontal="center"/>
    </xf>
    <xf numFmtId="0" fontId="6" fillId="4" borderId="15" xfId="0" applyFont="1" applyFill="1" applyBorder="1"/>
    <xf numFmtId="0" fontId="4" fillId="4" borderId="4" xfId="0" applyFont="1" applyFill="1" applyBorder="1" applyAlignment="1">
      <alignment vertical="center"/>
    </xf>
    <xf numFmtId="0" fontId="4" fillId="4" borderId="11" xfId="0" applyFont="1" applyFill="1" applyBorder="1" applyAlignment="1">
      <alignment vertical="center"/>
    </xf>
    <xf numFmtId="0" fontId="3" fillId="4" borderId="3" xfId="0" applyFont="1" applyFill="1" applyBorder="1" applyAlignment="1">
      <alignment horizontal="center" vertical="center"/>
    </xf>
    <xf numFmtId="0" fontId="3" fillId="4" borderId="0" xfId="0" applyFont="1" applyFill="1" applyAlignment="1">
      <alignment vertical="center"/>
    </xf>
    <xf numFmtId="0" fontId="16" fillId="4" borderId="0" xfId="0" applyFont="1" applyFill="1" applyAlignment="1">
      <alignment vertical="center"/>
    </xf>
    <xf numFmtId="0" fontId="3" fillId="4" borderId="3" xfId="0" applyFont="1" applyFill="1" applyBorder="1" applyAlignment="1">
      <alignment vertical="center"/>
    </xf>
    <xf numFmtId="0" fontId="4" fillId="4" borderId="12" xfId="0" applyFont="1" applyFill="1" applyBorder="1" applyAlignment="1">
      <alignment vertical="center"/>
    </xf>
    <xf numFmtId="0" fontId="4" fillId="4" borderId="10" xfId="0" applyFont="1" applyFill="1" applyBorder="1" applyAlignment="1">
      <alignment vertical="center"/>
    </xf>
    <xf numFmtId="0" fontId="3" fillId="4" borderId="6" xfId="0" applyFont="1" applyFill="1" applyBorder="1" applyAlignment="1">
      <alignment horizontal="center" vertical="center"/>
    </xf>
    <xf numFmtId="0" fontId="3" fillId="4" borderId="6" xfId="0" applyFont="1" applyFill="1" applyBorder="1" applyAlignment="1">
      <alignment vertical="center"/>
    </xf>
    <xf numFmtId="0" fontId="2" fillId="4" borderId="10" xfId="0" applyFont="1" applyFill="1" applyBorder="1" applyAlignment="1">
      <alignment vertical="center"/>
    </xf>
    <xf numFmtId="0" fontId="2" fillId="4" borderId="0" xfId="0" applyFont="1" applyFill="1" applyAlignment="1">
      <alignment horizontal="left" vertical="center"/>
    </xf>
    <xf numFmtId="0" fontId="4" fillId="4" borderId="5" xfId="0" applyFont="1" applyFill="1" applyBorder="1" applyAlignment="1">
      <alignment vertical="center"/>
    </xf>
    <xf numFmtId="0" fontId="2" fillId="4" borderId="13" xfId="0" applyFont="1" applyFill="1" applyBorder="1" applyAlignment="1">
      <alignment vertical="center"/>
    </xf>
    <xf numFmtId="0" fontId="3" fillId="4" borderId="15" xfId="0" applyFont="1" applyFill="1" applyBorder="1" applyAlignment="1">
      <alignment horizontal="center" vertical="center"/>
    </xf>
    <xf numFmtId="0" fontId="3" fillId="4" borderId="15" xfId="0" applyFont="1" applyFill="1" applyBorder="1" applyAlignment="1">
      <alignment vertical="center"/>
    </xf>
    <xf numFmtId="0" fontId="19" fillId="4" borderId="0" xfId="3" applyFill="1" applyAlignment="1" applyProtection="1">
      <alignment vertical="center"/>
    </xf>
    <xf numFmtId="0" fontId="14" fillId="4" borderId="0" xfId="0" applyFont="1" applyFill="1" applyAlignment="1">
      <alignment horizontal="right" vertical="center"/>
    </xf>
    <xf numFmtId="0" fontId="14" fillId="4" borderId="0" xfId="0" applyFont="1" applyFill="1" applyAlignment="1">
      <alignment horizontal="center" vertical="center"/>
    </xf>
    <xf numFmtId="0" fontId="3" fillId="0" borderId="0" xfId="0" applyFont="1" applyAlignment="1">
      <alignment horizontal="right"/>
    </xf>
    <xf numFmtId="0" fontId="3" fillId="0" borderId="0" xfId="0" applyFont="1" applyAlignment="1">
      <alignment horizontal="left"/>
    </xf>
    <xf numFmtId="0" fontId="3" fillId="4" borderId="0" xfId="0" applyFont="1" applyFill="1" applyAlignment="1">
      <alignment horizontal="left"/>
    </xf>
    <xf numFmtId="0" fontId="3" fillId="4" borderId="0" xfId="0" applyFont="1" applyFill="1" applyAlignment="1">
      <alignment horizontal="right"/>
    </xf>
    <xf numFmtId="0" fontId="3" fillId="4" borderId="0" xfId="0" applyFont="1" applyFill="1" applyAlignment="1">
      <alignment horizontal="right" vertical="top"/>
    </xf>
    <xf numFmtId="0" fontId="19" fillId="0" borderId="0" xfId="3" applyAlignment="1">
      <alignment vertical="top"/>
    </xf>
    <xf numFmtId="0" fontId="18" fillId="0" borderId="0" xfId="0" applyFont="1" applyAlignment="1">
      <alignment vertical="top"/>
    </xf>
    <xf numFmtId="0" fontId="10" fillId="0" borderId="10" xfId="0" applyFont="1" applyBorder="1"/>
    <xf numFmtId="14" fontId="3" fillId="4" borderId="0" xfId="0" applyNumberFormat="1" applyFont="1" applyFill="1" applyAlignment="1">
      <alignment horizontal="left"/>
    </xf>
    <xf numFmtId="0" fontId="23" fillId="0" borderId="0" xfId="0" applyFont="1" applyAlignment="1">
      <alignment horizontal="right"/>
    </xf>
    <xf numFmtId="14" fontId="23" fillId="0" borderId="0" xfId="0" applyNumberFormat="1" applyFont="1" applyAlignment="1">
      <alignment horizontal="left"/>
    </xf>
    <xf numFmtId="0" fontId="18" fillId="0" borderId="0" xfId="0" applyFont="1"/>
    <xf numFmtId="0" fontId="6" fillId="0" borderId="0" xfId="0" applyFont="1"/>
    <xf numFmtId="0" fontId="4" fillId="0" borderId="0" xfId="0" pivotButton="1" applyFont="1" applyAlignment="1">
      <alignment vertical="top"/>
    </xf>
    <xf numFmtId="0" fontId="4" fillId="0" borderId="0" xfId="0" pivotButton="1" applyFont="1" applyAlignment="1">
      <alignment vertical="top" wrapText="1"/>
    </xf>
    <xf numFmtId="0" fontId="4" fillId="0" borderId="0" xfId="0" applyFont="1" applyAlignment="1">
      <alignment vertical="top" wrapText="1"/>
    </xf>
    <xf numFmtId="0" fontId="4" fillId="0" borderId="0" xfId="0" applyFont="1" applyAlignment="1">
      <alignment horizontal="left" vertical="top"/>
    </xf>
    <xf numFmtId="0" fontId="18" fillId="0" borderId="0" xfId="0" applyFont="1" applyAlignment="1">
      <alignment wrapText="1"/>
    </xf>
    <xf numFmtId="0" fontId="18" fillId="0" borderId="0" xfId="0" applyFont="1"/>
    <xf numFmtId="0" fontId="1" fillId="2" borderId="1" xfId="0" applyFont="1" applyFill="1" applyBorder="1" applyAlignment="1" applyProtection="1">
      <alignment vertical="center"/>
      <protection locked="0"/>
    </xf>
    <xf numFmtId="0" fontId="21" fillId="3" borderId="2" xfId="4" applyFont="1" applyBorder="1" applyAlignment="1" applyProtection="1">
      <alignment horizontal="left" vertical="center"/>
    </xf>
    <xf numFmtId="0" fontId="21" fillId="3" borderId="8" xfId="4" applyFont="1" applyBorder="1" applyAlignment="1" applyProtection="1">
      <alignment horizontal="left" vertical="center"/>
    </xf>
    <xf numFmtId="0" fontId="21" fillId="3" borderId="14" xfId="4" applyFont="1" applyBorder="1" applyAlignment="1" applyProtection="1">
      <alignment horizontal="left" vertical="center"/>
    </xf>
    <xf numFmtId="0" fontId="1" fillId="2" borderId="2" xfId="0" applyFont="1" applyFill="1" applyBorder="1" applyAlignment="1" applyProtection="1">
      <alignment vertical="top"/>
      <protection locked="0"/>
    </xf>
    <xf numFmtId="0" fontId="1" fillId="2" borderId="8" xfId="0" applyFont="1" applyFill="1" applyBorder="1" applyAlignment="1" applyProtection="1">
      <alignment vertical="top"/>
      <protection locked="0"/>
    </xf>
    <xf numFmtId="0" fontId="1" fillId="2" borderId="14" xfId="0" applyFont="1" applyFill="1" applyBorder="1" applyAlignment="1" applyProtection="1">
      <alignment vertical="top"/>
      <protection locked="0"/>
    </xf>
    <xf numFmtId="0" fontId="1" fillId="2" borderId="1" xfId="0" applyFont="1" applyFill="1" applyBorder="1" applyAlignment="1" applyProtection="1">
      <alignment horizontal="left" vertical="center"/>
      <protection locked="0"/>
    </xf>
    <xf numFmtId="0" fontId="22" fillId="2" borderId="1" xfId="3" applyFont="1" applyFill="1" applyBorder="1" applyAlignment="1" applyProtection="1">
      <alignment vertical="center"/>
      <protection locked="0"/>
    </xf>
    <xf numFmtId="0" fontId="3" fillId="0" borderId="18" xfId="0" applyFont="1" applyBorder="1" applyAlignment="1">
      <alignment vertical="top" wrapText="1"/>
    </xf>
    <xf numFmtId="0" fontId="3" fillId="0" borderId="0" xfId="0" applyFont="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4" fillId="0" borderId="0" xfId="0" applyNumberFormat="1" applyFont="1" applyAlignment="1">
      <alignment vertical="top" wrapText="1"/>
    </xf>
    <xf numFmtId="0" fontId="4" fillId="0" borderId="0" xfId="0" applyNumberFormat="1" applyFont="1" applyFill="1" applyAlignment="1">
      <alignment vertical="top" wrapText="1"/>
    </xf>
  </cellXfs>
  <cellStyles count="5">
    <cellStyle name="Hyperlink" xfId="3" builtinId="8"/>
    <cellStyle name="Neutral" xfId="4" builtinId="28"/>
    <cellStyle name="Normal" xfId="0" builtinId="0"/>
    <cellStyle name="Normal 2" xfId="2" xr:uid="{00000000-0005-0000-0000-000001000000}"/>
    <cellStyle name="Normal 3" xfId="1" xr:uid="{00000000-0005-0000-0000-000002000000}"/>
  </cellStyles>
  <dxfs count="41">
    <dxf>
      <alignment wrapText="1"/>
    </dxf>
    <dxf>
      <alignment wrapText="1"/>
    </dxf>
    <dxf>
      <alignment wrapText="1"/>
    </dxf>
    <dxf>
      <alignment wrapText="1"/>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font>
        <name val="Arial Narrow"/>
      </font>
    </dxf>
    <dxf>
      <font>
        <sz val="11"/>
      </font>
    </dxf>
    <dxf>
      <fill>
        <patternFill patternType="none">
          <bgColor auto="1"/>
        </patternFill>
      </fill>
    </dxf>
    <dxf>
      <font>
        <b/>
        <i val="0"/>
      </font>
      <fill>
        <patternFill>
          <bgColor theme="6" tint="0.59996337778862885"/>
        </patternFill>
      </fill>
    </dxf>
    <dxf>
      <font>
        <b val="0"/>
        <i val="0"/>
        <strike val="0"/>
        <condense val="0"/>
        <extend val="0"/>
        <outline val="0"/>
        <shadow val="0"/>
        <u val="none"/>
        <vertAlign val="baseline"/>
        <sz val="11"/>
        <color auto="1"/>
        <name val="Arial"/>
        <family val="2"/>
        <scheme val="none"/>
      </font>
      <numFmt numFmtId="19" formatCode="m/d/yyyy"/>
      <fill>
        <patternFill patternType="none">
          <fgColor indexed="64"/>
          <bgColor indexed="65"/>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dxf>
    <dxf>
      <fill>
        <patternFill patternType="none">
          <bgColor auto="1"/>
        </patternFill>
      </fill>
    </dxf>
    <dxf>
      <font>
        <sz val="11"/>
      </font>
    </dxf>
    <dxf>
      <font>
        <name val="Arial Narrow"/>
      </font>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wrapText="1"/>
    </dxf>
    <dxf>
      <alignment wrapText="1"/>
    </dxf>
    <dxf>
      <alignment wrapText="1"/>
    </dxf>
    <dxf>
      <alignment wrapText="1"/>
    </dxf>
  </dxfs>
  <tableStyles count="0" defaultTableStyle="TableStyleMedium9"/>
  <colors>
    <mruColors>
      <color rgb="FFFFF8CD"/>
      <color rgb="FFFFE1B9"/>
      <color rgb="FFAFEBB0"/>
      <color rgb="FFF1C7DD"/>
      <color rgb="FFBEF5F4"/>
      <color rgb="FFC2C8E8"/>
      <color rgb="FFE6E6E6"/>
      <color rgb="FFF1F1F1"/>
      <color rgb="FFE2E2E2"/>
      <color rgb="FFEDD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connections" Target="connection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Brenda Phillips" refreshedDate="44540.826276388892" backgroundQuery="1" createdVersion="8" refreshedVersion="8" minRefreshableVersion="3" recordCount="0" supportSubquery="1" supportAdvancedDrill="1" xr:uid="{CB82E387-9330-431A-B215-E895A14E42FC}">
  <cacheSource type="external" connectionId="1"/>
  <cacheFields count="5">
    <cacheField name="[TitleList].[Category].[Category]" caption="Category" numFmtId="0" hierarchy="2" level="1">
      <sharedItems count="11">
        <s v="AGILITY"/>
        <s v="CONFORMATION"/>
        <s v="DRAFTING"/>
        <s v="HERDING"/>
        <s v="LURE"/>
        <s v="MISCELLANEOUS SPORTS"/>
        <s v="OBEDIENCE"/>
        <s v="PUBLIC SERVICE &amp; COMMUNITY OUTREACH"/>
        <s v="SCENT WORK"/>
        <s v="TEAM RELAY RACING"/>
        <s v="WEIGHT PULLING"/>
      </sharedItems>
      <extLst>
        <ext xmlns:x15="http://schemas.microsoft.com/office/spreadsheetml/2010/11/main" uri="{4F2E5C28-24EA-4eb8-9CBF-B6C8F9C3D259}">
          <x15:cachedUniqueNames>
            <x15:cachedUniqueName index="0" name="[TitleList].[Category].&amp;[AGILITY]"/>
            <x15:cachedUniqueName index="1" name="[TitleList].[Category].&amp;[CONFORMATION]"/>
            <x15:cachedUniqueName index="2" name="[TitleList].[Category].&amp;[DRAFTING]"/>
            <x15:cachedUniqueName index="3" name="[TitleList].[Category].&amp;[HERDING]"/>
            <x15:cachedUniqueName index="4" name="[TitleList].[Category].&amp;[LURE]"/>
            <x15:cachedUniqueName index="5" name="[TitleList].[Category].&amp;[MISCELLANEOUS SPORTS]"/>
            <x15:cachedUniqueName index="6" name="[TitleList].[Category].&amp;[OBEDIENCE]"/>
            <x15:cachedUniqueName index="7" name="[TitleList].[Category].&amp;[PUBLIC SERVICE &amp; COMMUNITY OUTREACH]"/>
            <x15:cachedUniqueName index="8" name="[TitleList].[Category].&amp;[SCENT WORK]"/>
            <x15:cachedUniqueName index="9" name="[TitleList].[Category].&amp;[TEAM RELAY RACING]"/>
            <x15:cachedUniqueName index="10" name="[TitleList].[Category].&amp;[WEIGHT PULLING]"/>
          </x15:cachedUniqueNames>
        </ext>
      </extLst>
    </cacheField>
    <cacheField name="[TitleList].[Organization].[Organization]" caption="Organization" numFmtId="0" hierarchy="4" level="1">
      <sharedItems count="58">
        <s v="AAC (Agility Associate of Canada)"/>
        <s v="AKC"/>
        <s v="ASCA"/>
        <s v="CKC"/>
        <s v="CPE"/>
        <s v="DOCNA"/>
        <s v="Dog Scouts of America"/>
        <s v="NADAC"/>
        <s v="TDAA (Teacup)"/>
        <s v="UKC"/>
        <s v="UKI"/>
        <s v="USDAA"/>
        <s v="IABCA"/>
        <s v="Any Draft Breed Parent Club"/>
        <s v="BMDCA"/>
        <s v="GSMDCA"/>
        <s v="AHBA"/>
        <s v="Any Herding Breed Parent Club"/>
        <s v="ATA"/>
        <s v="National Assoc of Treibball Enthusiasts (NATE)"/>
        <s v="ASFA"/>
        <s v="LGRA"/>
        <s v="NOTRA"/>
        <s v="Canadian Disc Dog Association (CDDA)"/>
        <s v="Any Breed Parent Club"/>
        <s v="International Dog Parkour Association"/>
        <s v="Do More With Your Dog!"/>
        <s v="Dock Dogs"/>
        <s v="Splash Dogs"/>
        <s v="Ultimate Air"/>
        <s v="CFF"/>
        <s v="MDSA"/>
        <s v="RFE"/>
        <s v="WCFO"/>
        <s v="CDSP"/>
        <s v="Fenzi TEAM"/>
        <s v="CARO (Canadian Assoc of Rally Obedience)"/>
        <s v="World Cynosport Rally Limited (formerly APDT)"/>
        <s v="AKC Meet The Breeds, Pet Expo,_x000a_Classroom, etc."/>
        <s v="Americans with Disabilities Act Qualified"/>
        <s v="ATTS"/>
        <s v="Barn Hunt Association (AKC &amp; UKC)"/>
        <s v="C-Wags"/>
        <s v="NACSW"/>
        <s v="Performance Scent Dogs"/>
        <s v="SDDA (Sporting Detection Dog Assoc)"/>
        <s v="UKC (NWA)"/>
        <s v="USCSS"/>
        <s v="Certifying Organization"/>
        <s v="NAFA (AKC)"/>
        <s v="Canadian Scent Hurdle Racing Association &amp; CKC"/>
        <s v="Alaskan Malamute CofA"/>
        <s v="APA"/>
        <s v="Iron Dog (IDWP)"/>
        <s v="IWPA"/>
        <s v="NWDA"/>
        <s v="UPF"/>
        <s v="W3PO"/>
      </sharedItems>
      <extLst>
        <ext xmlns:x15="http://schemas.microsoft.com/office/spreadsheetml/2010/11/main" uri="{4F2E5C28-24EA-4eb8-9CBF-B6C8F9C3D259}">
          <x15:cachedUniqueNames>
            <x15:cachedUniqueName index="0" name="[TitleList].[Organization].&amp;[AAC (Agility Associate of Canada)]"/>
            <x15:cachedUniqueName index="1" name="[TitleList].[Organization].&amp;[AKC]"/>
            <x15:cachedUniqueName index="2" name="[TitleList].[Organization].&amp;[ASCA]"/>
            <x15:cachedUniqueName index="3" name="[TitleList].[Organization].&amp;[CKC]"/>
            <x15:cachedUniqueName index="4" name="[TitleList].[Organization].&amp;[CPE]"/>
            <x15:cachedUniqueName index="5" name="[TitleList].[Organization].&amp;[DOCNA]"/>
            <x15:cachedUniqueName index="6" name="[TitleList].[Organization].&amp;[Dog Scouts of America]"/>
            <x15:cachedUniqueName index="7" name="[TitleList].[Organization].&amp;[NADAC]"/>
            <x15:cachedUniqueName index="8" name="[TitleList].[Organization].&amp;[TDAA (Teacup)]"/>
            <x15:cachedUniqueName index="9" name="[TitleList].[Organization].&amp;[UKC]"/>
            <x15:cachedUniqueName index="10" name="[TitleList].[Organization].&amp;[UKI]"/>
            <x15:cachedUniqueName index="11" name="[TitleList].[Organization].&amp;[USDAA]"/>
            <x15:cachedUniqueName index="12" name="[TitleList].[Organization].&amp;[IABCA]"/>
            <x15:cachedUniqueName index="13" name="[TitleList].[Organization].&amp;[Any Draft Breed Parent Club]"/>
            <x15:cachedUniqueName index="14" name="[TitleList].[Organization].&amp;[BMDCA]"/>
            <x15:cachedUniqueName index="15" name="[TitleList].[Organization].&amp;[GSMDCA]"/>
            <x15:cachedUniqueName index="16" name="[TitleList].[Organization].&amp;[AHBA]"/>
            <x15:cachedUniqueName index="17" name="[TitleList].[Organization].&amp;[Any Herding Breed Parent Club]"/>
            <x15:cachedUniqueName index="18" name="[TitleList].[Organization].&amp;[ATA]"/>
            <x15:cachedUniqueName index="19" name="[TitleList].[Organization].&amp;[National Assoc of Treibball Enthusiasts (NATE)]"/>
            <x15:cachedUniqueName index="20" name="[TitleList].[Organization].&amp;[ASFA]"/>
            <x15:cachedUniqueName index="21" name="[TitleList].[Organization].&amp;[LGRA]"/>
            <x15:cachedUniqueName index="22" name="[TitleList].[Organization].&amp;[NOTRA]"/>
            <x15:cachedUniqueName index="23" name="[TitleList].[Organization].&amp;[Canadian Disc Dog Association (CDDA)]"/>
            <x15:cachedUniqueName index="24" name="[TitleList].[Organization].&amp;[Any Breed Parent Club]"/>
            <x15:cachedUniqueName index="25" name="[TitleList].[Organization].&amp;[International Dog Parkour Association]"/>
            <x15:cachedUniqueName index="26" name="[TitleList].[Organization].&amp;[Do More With Your Dog!]"/>
            <x15:cachedUniqueName index="27" name="[TitleList].[Organization].&amp;[Dock Dogs]"/>
            <x15:cachedUniqueName index="28" name="[TitleList].[Organization].&amp;[Splash Dogs]"/>
            <x15:cachedUniqueName index="29" name="[TitleList].[Organization].&amp;[Ultimate Air]"/>
            <x15:cachedUniqueName index="30" name="[TitleList].[Organization].&amp;[CFF]"/>
            <x15:cachedUniqueName index="31" name="[TitleList].[Organization].&amp;[MDSA]"/>
            <x15:cachedUniqueName index="32" name="[TitleList].[Organization].&amp;[RFE]"/>
            <x15:cachedUniqueName index="33" name="[TitleList].[Organization].&amp;[WCFO]"/>
            <x15:cachedUniqueName index="34" name="[TitleList].[Organization].&amp;[CDSP]"/>
            <x15:cachedUniqueName index="35" name="[TitleList].[Organization].&amp;[Fenzi TEAM]"/>
            <x15:cachedUniqueName index="36" name="[TitleList].[Organization].&amp;[CARO (Canadian Assoc of Rally Obedience)]"/>
            <x15:cachedUniqueName index="37" name="[TitleList].[Organization].&amp;[World Cynosport Rally Limited (formerly APDT)]"/>
            <x15:cachedUniqueName index="38" name="[TitleList].[Organization].&amp;[AKC Meet The Breeds, Pet Expo,_x000a_Classroom, etc.]"/>
            <x15:cachedUniqueName index="39" name="[TitleList].[Organization].&amp;[Americans with Disabilities Act Qualified]"/>
            <x15:cachedUniqueName index="40" name="[TitleList].[Organization].&amp;[ATTS]"/>
            <x15:cachedUniqueName index="41" name="[TitleList].[Organization].&amp;[Barn Hunt Association (AKC &amp; UKC)]"/>
            <x15:cachedUniqueName index="42" name="[TitleList].[Organization].&amp;[C-Wags]"/>
            <x15:cachedUniqueName index="43" name="[TitleList].[Organization].&amp;[NACSW]"/>
            <x15:cachedUniqueName index="44" name="[TitleList].[Organization].&amp;[Performance Scent Dogs]"/>
            <x15:cachedUniqueName index="45" name="[TitleList].[Organization].&amp;[SDDA (Sporting Detection Dog Assoc)]"/>
            <x15:cachedUniqueName index="46" name="[TitleList].[Organization].&amp;[UKC (NWA)]"/>
            <x15:cachedUniqueName index="47" name="[TitleList].[Organization].&amp;[USCSS]"/>
            <x15:cachedUniqueName index="48" name="[TitleList].[Organization].&amp;[Certifying Organization]"/>
            <x15:cachedUniqueName index="49" name="[TitleList].[Organization].&amp;[NAFA (AKC)]"/>
            <x15:cachedUniqueName index="50" name="[TitleList].[Organization].&amp;[Canadian Scent Hurdle Racing Association &amp; CKC]"/>
            <x15:cachedUniqueName index="51" name="[TitleList].[Organization].&amp;[Alaskan Malamute CofA]"/>
            <x15:cachedUniqueName index="52" name="[TitleList].[Organization].&amp;[APA]"/>
            <x15:cachedUniqueName index="53" name="[TitleList].[Organization].&amp;[Iron Dog (IDWP)]"/>
            <x15:cachedUniqueName index="54" name="[TitleList].[Organization].&amp;[IWPA]"/>
            <x15:cachedUniqueName index="55" name="[TitleList].[Organization].&amp;[NWDA]"/>
            <x15:cachedUniqueName index="56" name="[TitleList].[Organization].&amp;[UPF]"/>
            <x15:cachedUniqueName index="57" name="[TitleList].[Organization].&amp;[W3PO]"/>
          </x15:cachedUniqueNames>
        </ext>
      </extLst>
    </cacheField>
    <cacheField name="[TitleList].[Venue].[Venue]" caption="Venue" numFmtId="0" hierarchy="3" level="1">
      <sharedItems count="26">
        <s v="Agility"/>
        <s v="Conformation"/>
        <s v="Drafting"/>
        <s v="Herding"/>
        <s v="Treibball"/>
        <s v="Coursing"/>
        <s v="Racing"/>
        <s v="Fetch"/>
        <s v="Fitness"/>
        <s v="Parkour"/>
        <s v="Trick Dog"/>
        <s v="Water Sports &amp; Dock Diving"/>
        <s v="Freestyle Obedience (Dance)"/>
        <s v="Obedience"/>
        <s v="Rally"/>
        <s v="Animal Assisted Activities &amp; Therapy"/>
        <s v="Public Education"/>
        <s v="Service Dog"/>
        <s v="Temperament Test"/>
        <s v="Barn Hunt"/>
        <s v="Scent/Nose Work"/>
        <s v="Search &amp; Rescue"/>
        <s v="Tracking"/>
        <s v="Flyball"/>
        <s v="Scent Hurdle Racing"/>
        <s v="Weight Pulling"/>
      </sharedItems>
      <extLst>
        <ext xmlns:x15="http://schemas.microsoft.com/office/spreadsheetml/2010/11/main" uri="{4F2E5C28-24EA-4eb8-9CBF-B6C8F9C3D259}">
          <x15:cachedUniqueNames>
            <x15:cachedUniqueName index="0" name="[TitleList].[Venue].&amp;[Agility]"/>
            <x15:cachedUniqueName index="1" name="[TitleList].[Venue].&amp;[Conformation]"/>
            <x15:cachedUniqueName index="2" name="[TitleList].[Venue].&amp;[Drafting]"/>
            <x15:cachedUniqueName index="3" name="[TitleList].[Venue].&amp;[Herding]"/>
            <x15:cachedUniqueName index="4" name="[TitleList].[Venue].&amp;[Treibball]"/>
            <x15:cachedUniqueName index="5" name="[TitleList].[Venue].&amp;[Coursing]"/>
            <x15:cachedUniqueName index="6" name="[TitleList].[Venue].&amp;[Racing]"/>
            <x15:cachedUniqueName index="7" name="[TitleList].[Venue].&amp;[Fetch]"/>
            <x15:cachedUniqueName index="8" name="[TitleList].[Venue].&amp;[Fitness]"/>
            <x15:cachedUniqueName index="9" name="[TitleList].[Venue].&amp;[Parkour]"/>
            <x15:cachedUniqueName index="10" name="[TitleList].[Venue].&amp;[Trick Dog]"/>
            <x15:cachedUniqueName index="11" name="[TitleList].[Venue].&amp;[Water Sports &amp; Dock Diving]"/>
            <x15:cachedUniqueName index="12" name="[TitleList].[Venue].&amp;[Freestyle Obedience (Dance)]"/>
            <x15:cachedUniqueName index="13" name="[TitleList].[Venue].&amp;[Obedience]"/>
            <x15:cachedUniqueName index="14" name="[TitleList].[Venue].&amp;[Rally]"/>
            <x15:cachedUniqueName index="15" name="[TitleList].[Venue].&amp;[Animal Assisted Activities &amp; Therapy]"/>
            <x15:cachedUniqueName index="16" name="[TitleList].[Venue].&amp;[Public Education]"/>
            <x15:cachedUniqueName index="17" name="[TitleList].[Venue].&amp;[Service Dog]"/>
            <x15:cachedUniqueName index="18" name="[TitleList].[Venue].&amp;[Temperament Test]"/>
            <x15:cachedUniqueName index="19" name="[TitleList].[Venue].&amp;[Barn Hunt]"/>
            <x15:cachedUniqueName index="20" name="[TitleList].[Venue].&amp;[Scent/Nose Work]"/>
            <x15:cachedUniqueName index="21" name="[TitleList].[Venue].&amp;[Search &amp; Rescue]"/>
            <x15:cachedUniqueName index="22" name="[TitleList].[Venue].&amp;[Tracking]"/>
            <x15:cachedUniqueName index="23" name="[TitleList].[Venue].&amp;[Flyball]"/>
            <x15:cachedUniqueName index="24" name="[TitleList].[Venue].&amp;[Scent Hurdle Racing]"/>
            <x15:cachedUniqueName index="25" name="[TitleList].[Venue].&amp;[Weight Pulling]"/>
          </x15:cachedUniqueNames>
        </ext>
      </extLst>
    </cacheField>
    <cacheField name="[TitleList].[Level].[Level]" caption="Level" numFmtId="0" hierarchy="5" level="1">
      <sharedItems count="5">
        <s v="a.Entry"/>
        <s v="b.Qualifying"/>
        <s v="c.Intermediate"/>
        <s v="d.Advanced"/>
        <s v="e.Elite"/>
      </sharedItems>
      <extLst>
        <ext xmlns:x15="http://schemas.microsoft.com/office/spreadsheetml/2010/11/main" uri="{4F2E5C28-24EA-4eb8-9CBF-B6C8F9C3D259}">
          <x15:cachedUniqueNames>
            <x15:cachedUniqueName index="0" name="[TitleList].[Level].&amp;[a.Entry]"/>
            <x15:cachedUniqueName index="1" name="[TitleList].[Level].&amp;[b.Qualifying]"/>
            <x15:cachedUniqueName index="2" name="[TitleList].[Level].&amp;[c.Intermediate]"/>
            <x15:cachedUniqueName index="3" name="[TitleList].[Level].&amp;[d.Advanced]"/>
            <x15:cachedUniqueName index="4" name="[TitleList].[Level].&amp;[e.Elite]"/>
          </x15:cachedUniqueNames>
        </ext>
      </extLst>
    </cacheField>
    <cacheField name="[Measures].[TitlesAtLevel]" caption="TitlesAtLevel" numFmtId="0" hierarchy="7" level="32767"/>
  </cacheFields>
  <cacheHierarchies count="10">
    <cacheHierarchy uniqueName="[TitleList].[Selector]" caption="Selector" attribute="1" defaultMemberUniqueName="[TitleList].[Selector].[All]" allUniqueName="[TitleList].[Selector].[All]" dimensionUniqueName="[TitleList]" displayFolder="" count="0" memberValueDatatype="130" unbalanced="0"/>
    <cacheHierarchy uniqueName="[TitleList].[Title]" caption="Title" attribute="1" defaultMemberUniqueName="[TitleList].[Title].[All]" allUniqueName="[TitleList].[Title].[All]" dimensionUniqueName="[TitleList]" displayFolder="" count="0" memberValueDatatype="130" unbalanced="0"/>
    <cacheHierarchy uniqueName="[TitleList].[Category]" caption="Category" attribute="1" defaultMemberUniqueName="[TitleList].[Category].[All]" allUniqueName="[TitleList].[Category].[All]" dimensionUniqueName="[TitleList]" displayFolder="" count="2" memberValueDatatype="130" unbalanced="0">
      <fieldsUsage count="2">
        <fieldUsage x="-1"/>
        <fieldUsage x="0"/>
      </fieldsUsage>
    </cacheHierarchy>
    <cacheHierarchy uniqueName="[TitleList].[Venue]" caption="Venue" attribute="1" defaultMemberUniqueName="[TitleList].[Venue].[All]" allUniqueName="[TitleList].[Venue].[All]" dimensionUniqueName="[TitleList]" displayFolder="" count="2" memberValueDatatype="130" unbalanced="0">
      <fieldsUsage count="2">
        <fieldUsage x="-1"/>
        <fieldUsage x="2"/>
      </fieldsUsage>
    </cacheHierarchy>
    <cacheHierarchy uniqueName="[TitleList].[Organization]" caption="Organization" attribute="1" defaultMemberUniqueName="[TitleList].[Organization].[All]" allUniqueName="[TitleList].[Organization].[All]" dimensionUniqueName="[TitleList]" displayFolder="" count="2" memberValueDatatype="130" unbalanced="0">
      <fieldsUsage count="2">
        <fieldUsage x="-1"/>
        <fieldUsage x="1"/>
      </fieldsUsage>
    </cacheHierarchy>
    <cacheHierarchy uniqueName="[TitleList].[Level]" caption="Level" attribute="1" defaultMemberUniqueName="[TitleList].[Level].[All]" allUniqueName="[TitleList].[Level].[All]" dimensionUniqueName="[TitleList]" displayFolder="" count="2" memberValueDatatype="130" unbalanced="0">
      <fieldsUsage count="2">
        <fieldUsage x="-1"/>
        <fieldUsage x="3"/>
      </fieldsUsage>
    </cacheHierarchy>
    <cacheHierarchy uniqueName="[TitleList].[Update Date]" caption="Update Date" attribute="1" time="1" defaultMemberUniqueName="[TitleList].[Update Date].[All]" allUniqueName="[TitleList].[Update Date].[All]" dimensionUniqueName="[TitleList]" displayFolder="" count="0" memberValueDatatype="7" unbalanced="0"/>
    <cacheHierarchy uniqueName="[Measures].[TitlesAtLevel]" caption="TitlesAtLevel" measure="1" displayFolder="" measureGroup="TitleList" count="0" oneField="1">
      <fieldsUsage count="1">
        <fieldUsage x="4"/>
      </fieldsUsage>
    </cacheHierarchy>
    <cacheHierarchy uniqueName="[Measures].[__XL_Count TitleList]" caption="__XL_Count TitleList" measure="1" displayFolder="" measureGroup="TitleList" count="0" hidden="1"/>
    <cacheHierarchy uniqueName="[Measures].[__No measures defined]" caption="__No measures defined" measure="1" displayFolder="" count="0" hidden="1"/>
  </cacheHierarchies>
  <kpis count="0"/>
  <dimensions count="2">
    <dimension measure="1" name="Measures" uniqueName="[Measures]" caption="Measures"/>
    <dimension name="TitleList" uniqueName="[TitleList]" caption="TitleList"/>
  </dimensions>
  <measureGroups count="1">
    <measureGroup name="TitleList" caption="TitleList"/>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683DD86-D89C-4257-BEFD-9F4B5F662D57}" name="PivotTable1" cacheId="11" applyNumberFormats="0" applyBorderFormats="0" applyFontFormats="0" applyPatternFormats="0" applyAlignmentFormats="0" applyWidthHeightFormats="1" dataCaption="Values" updatedVersion="8" minRefreshableVersion="3" subtotalHiddenItems="1" rowGrandTotals="0" colGrandTotals="0" fieldPrintTitles="1" createdVersion="8" indent="0" outline="1" outlineData="1" multipleFieldFilters="0">
  <location ref="A16:F155" firstHeaderRow="1" firstDataRow="2" firstDataCol="1"/>
  <pivotFields count="5">
    <pivotField axis="axisRow" allDrilled="1" subtotalTop="0" showAll="0" dataSourceSort="1" defaultSubtotal="0" defaultAttributeDrillState="1">
      <items count="11">
        <item s="1" x="0"/>
        <item s="1" x="1"/>
        <item s="1" x="2"/>
        <item s="1" x="3"/>
        <item s="1" x="4"/>
        <item s="1" x="5"/>
        <item s="1" x="6"/>
        <item s="1" x="7"/>
        <item s="1" x="8"/>
        <item s="1" x="9"/>
        <item s="1" x="10"/>
      </items>
    </pivotField>
    <pivotField axis="axisRow" allDrilled="1" subtotalTop="0" showAll="0" dataSourceSort="1" defaultSubtotal="0" defaultAttributeDrillState="1">
      <items count="58">
        <item x="0"/>
        <item x="1"/>
        <item x="2"/>
        <item x="3"/>
        <item x="4"/>
        <item x="5"/>
        <item x="6"/>
        <item x="7"/>
        <item x="8"/>
        <item x="9"/>
        <item x="10"/>
        <item x="11"/>
        <item x="12"/>
        <item x="13"/>
        <item x="14"/>
        <item x="15"/>
        <item x="16"/>
        <item x="17"/>
        <item x="18"/>
        <item x="19"/>
        <item x="20"/>
        <item x="21"/>
        <item x="22"/>
        <item x="23"/>
        <item n="Any Breed Parent Club "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s>
    </pivotField>
    <pivotField axis="axisRow" allDrilled="1" subtotalTop="0" showAll="0" dataSourceSort="1" defaultSubtotal="0" defaultAttributeDrillState="1">
      <items count="26">
        <item x="0"/>
        <item x="1"/>
        <item x="2"/>
        <item x="3"/>
        <item x="4"/>
        <item x="5"/>
        <item x="6"/>
        <item n="Fetch / Disc" x="7"/>
        <item x="8"/>
        <item x="9"/>
        <item x="10"/>
        <item x="11"/>
        <item x="12"/>
        <item x="13"/>
        <item x="14"/>
        <item x="15"/>
        <item x="16"/>
        <item x="17"/>
        <item x="18"/>
        <item x="19"/>
        <item x="20"/>
        <item x="21"/>
        <item x="22"/>
        <item x="23"/>
        <item x="24"/>
        <item x="25"/>
      </items>
    </pivotField>
    <pivotField axis="axisCol" allDrilled="1" subtotalTop="0" showAll="0" dataSourceSort="1" defaultSubtotal="0" defaultAttributeDrillState="1">
      <items count="5">
        <item s="1" x="0"/>
        <item s="1" x="1"/>
        <item s="1" x="2"/>
        <item s="1" x="3"/>
        <item s="1" x="4"/>
      </items>
    </pivotField>
    <pivotField dataField="1" subtotalTop="0" showAll="0" defaultSubtotal="0"/>
  </pivotFields>
  <rowFields count="3">
    <field x="0"/>
    <field x="2"/>
    <field x="1"/>
  </rowFields>
  <rowItems count="138">
    <i>
      <x/>
    </i>
    <i r="1">
      <x/>
    </i>
    <i r="2">
      <x/>
    </i>
    <i r="2">
      <x v="1"/>
    </i>
    <i r="2">
      <x v="2"/>
    </i>
    <i r="2">
      <x v="3"/>
    </i>
    <i r="2">
      <x v="4"/>
    </i>
    <i r="2">
      <x v="5"/>
    </i>
    <i r="2">
      <x v="6"/>
    </i>
    <i r="2">
      <x v="7"/>
    </i>
    <i r="2">
      <x v="8"/>
    </i>
    <i r="2">
      <x v="9"/>
    </i>
    <i r="2">
      <x v="10"/>
    </i>
    <i r="2">
      <x v="11"/>
    </i>
    <i>
      <x v="1"/>
    </i>
    <i r="1">
      <x v="1"/>
    </i>
    <i r="2">
      <x v="1"/>
    </i>
    <i r="2">
      <x v="3"/>
    </i>
    <i r="2">
      <x v="12"/>
    </i>
    <i r="2">
      <x v="9"/>
    </i>
    <i>
      <x v="2"/>
    </i>
    <i r="1">
      <x v="2"/>
    </i>
    <i r="2">
      <x v="13"/>
    </i>
    <i r="2">
      <x v="14"/>
    </i>
    <i r="2">
      <x v="3"/>
    </i>
    <i r="2">
      <x v="6"/>
    </i>
    <i r="2">
      <x v="15"/>
    </i>
    <i>
      <x v="3"/>
    </i>
    <i r="1">
      <x v="3"/>
    </i>
    <i r="2">
      <x v="16"/>
    </i>
    <i r="2">
      <x v="17"/>
    </i>
    <i r="2">
      <x v="3"/>
    </i>
    <i r="1">
      <x v="4"/>
    </i>
    <i r="2">
      <x v="18"/>
    </i>
    <i r="2">
      <x v="6"/>
    </i>
    <i r="2">
      <x v="19"/>
    </i>
    <i>
      <x v="4"/>
    </i>
    <i r="1">
      <x v="5"/>
    </i>
    <i r="2">
      <x v="1"/>
    </i>
    <i r="2">
      <x v="20"/>
    </i>
    <i r="2">
      <x v="3"/>
    </i>
    <i r="2">
      <x v="9"/>
    </i>
    <i r="1">
      <x v="6"/>
    </i>
    <i r="2">
      <x v="21"/>
    </i>
    <i r="2">
      <x v="22"/>
    </i>
    <i r="2">
      <x v="9"/>
    </i>
    <i>
      <x v="5"/>
    </i>
    <i r="1">
      <x v="7"/>
    </i>
    <i r="2">
      <x v="1"/>
    </i>
    <i r="2">
      <x v="23"/>
    </i>
    <i r="1">
      <x v="8"/>
    </i>
    <i r="2">
      <x v="1"/>
    </i>
    <i r="2">
      <x v="24"/>
    </i>
    <i r="2">
      <x v="6"/>
    </i>
    <i r="1">
      <x v="9"/>
    </i>
    <i r="2">
      <x v="25"/>
    </i>
    <i r="1">
      <x v="10"/>
    </i>
    <i r="2">
      <x v="1"/>
    </i>
    <i r="2">
      <x v="26"/>
    </i>
    <i r="2">
      <x v="6"/>
    </i>
    <i r="1">
      <x v="11"/>
    </i>
    <i r="2">
      <x v="27"/>
    </i>
    <i r="2">
      <x v="6"/>
    </i>
    <i r="2">
      <x v="28"/>
    </i>
    <i r="2">
      <x v="9"/>
    </i>
    <i r="2">
      <x v="29"/>
    </i>
    <i>
      <x v="6"/>
    </i>
    <i r="1">
      <x v="12"/>
    </i>
    <i r="2">
      <x v="30"/>
    </i>
    <i r="2">
      <x v="6"/>
    </i>
    <i r="2">
      <x v="31"/>
    </i>
    <i r="2">
      <x v="32"/>
    </i>
    <i r="2">
      <x v="33"/>
    </i>
    <i r="1">
      <x v="13"/>
    </i>
    <i r="2">
      <x v="1"/>
    </i>
    <i r="2">
      <x v="2"/>
    </i>
    <i r="2">
      <x v="34"/>
    </i>
    <i r="2">
      <x v="3"/>
    </i>
    <i r="2">
      <x v="35"/>
    </i>
    <i r="2">
      <x v="9"/>
    </i>
    <i r="1">
      <x v="14"/>
    </i>
    <i r="2">
      <x v="1"/>
    </i>
    <i r="2">
      <x v="2"/>
    </i>
    <i r="2">
      <x v="36"/>
    </i>
    <i r="2">
      <x v="3"/>
    </i>
    <i r="2">
      <x v="6"/>
    </i>
    <i r="2">
      <x v="32"/>
    </i>
    <i r="2">
      <x v="9"/>
    </i>
    <i r="2">
      <x v="37"/>
    </i>
    <i>
      <x v="7"/>
    </i>
    <i r="1">
      <x v="15"/>
    </i>
    <i r="2">
      <x v="1"/>
    </i>
    <i r="2">
      <x v="3"/>
    </i>
    <i r="2">
      <x v="6"/>
    </i>
    <i r="1">
      <x v="16"/>
    </i>
    <i r="2">
      <x v="38"/>
    </i>
    <i r="2">
      <x v="6"/>
    </i>
    <i r="1">
      <x v="17"/>
    </i>
    <i r="2">
      <x v="39"/>
    </i>
    <i r="1">
      <x v="18"/>
    </i>
    <i r="2">
      <x v="1"/>
    </i>
    <i r="2">
      <x v="40"/>
    </i>
    <i>
      <x v="8"/>
    </i>
    <i r="1">
      <x v="19"/>
    </i>
    <i r="2">
      <x v="41"/>
    </i>
    <i r="1">
      <x v="20"/>
    </i>
    <i r="2">
      <x v="1"/>
    </i>
    <i r="2">
      <x v="3"/>
    </i>
    <i r="2">
      <x v="4"/>
    </i>
    <i r="2">
      <x v="42"/>
    </i>
    <i r="2">
      <x v="6"/>
    </i>
    <i r="2">
      <x v="35"/>
    </i>
    <i r="2">
      <x v="43"/>
    </i>
    <i r="2">
      <x v="44"/>
    </i>
    <i r="2">
      <x v="45"/>
    </i>
    <i r="2">
      <x v="46"/>
    </i>
    <i r="2">
      <x v="47"/>
    </i>
    <i r="1">
      <x v="21"/>
    </i>
    <i r="2">
      <x v="48"/>
    </i>
    <i r="1">
      <x v="22"/>
    </i>
    <i r="2">
      <x v="1"/>
    </i>
    <i r="2">
      <x v="2"/>
    </i>
    <i r="2">
      <x v="3"/>
    </i>
    <i>
      <x v="9"/>
    </i>
    <i r="1">
      <x v="23"/>
    </i>
    <i r="2">
      <x v="49"/>
    </i>
    <i r="1">
      <x v="24"/>
    </i>
    <i r="2">
      <x v="50"/>
    </i>
    <i>
      <x v="10"/>
    </i>
    <i r="1">
      <x v="25"/>
    </i>
    <i r="2">
      <x v="51"/>
    </i>
    <i r="2">
      <x v="52"/>
    </i>
    <i r="2">
      <x v="53"/>
    </i>
    <i r="2">
      <x v="54"/>
    </i>
    <i r="2">
      <x v="55"/>
    </i>
    <i r="2">
      <x v="9"/>
    </i>
    <i r="2">
      <x v="56"/>
    </i>
    <i r="2">
      <x v="57"/>
    </i>
  </rowItems>
  <colFields count="1">
    <field x="3"/>
  </colFields>
  <colItems count="5">
    <i>
      <x/>
    </i>
    <i>
      <x v="1"/>
    </i>
    <i>
      <x v="2"/>
    </i>
    <i>
      <x v="3"/>
    </i>
    <i>
      <x v="4"/>
    </i>
  </colItems>
  <dataFields count="1">
    <dataField fld="4" subtotal="count" baseField="0" baseItem="0"/>
  </dataFields>
  <formats count="15">
    <format dxfId="40">
      <pivotArea outline="0" collapsedLevelsAreSubtotals="1" fieldPosition="0"/>
    </format>
    <format dxfId="39">
      <pivotArea field="3" type="button" dataOnly="0" labelOnly="1" outline="0" axis="axisCol" fieldPosition="0"/>
    </format>
    <format dxfId="38">
      <pivotArea type="topRight" dataOnly="0" labelOnly="1" outline="0" fieldPosition="0"/>
    </format>
    <format dxfId="37">
      <pivotArea dataOnly="0" labelOnly="1" fieldPosition="0">
        <references count="1">
          <reference field="3" count="0"/>
        </references>
      </pivotArea>
    </format>
    <format dxfId="36">
      <pivotArea type="all" dataOnly="0" outline="0" fieldPosition="0"/>
    </format>
    <format dxfId="35">
      <pivotArea outline="0" collapsedLevelsAreSubtotals="1" fieldPosition="0"/>
    </format>
    <format dxfId="34">
      <pivotArea type="origin" dataOnly="0" labelOnly="1" outline="0" fieldPosition="0"/>
    </format>
    <format dxfId="33">
      <pivotArea field="3" type="button" dataOnly="0" labelOnly="1" outline="0" axis="axisCol" fieldPosition="0"/>
    </format>
    <format dxfId="32">
      <pivotArea type="topRight" dataOnly="0" labelOnly="1" outline="0" fieldPosition="0"/>
    </format>
    <format dxfId="31">
      <pivotArea field="0" type="button" dataOnly="0" labelOnly="1" outline="0" axis="axisRow" fieldPosition="0"/>
    </format>
    <format dxfId="30">
      <pivotArea dataOnly="0" labelOnly="1" fieldPosition="0">
        <references count="1">
          <reference field="0" count="0"/>
        </references>
      </pivotArea>
    </format>
    <format dxfId="29">
      <pivotArea dataOnly="0" labelOnly="1" fieldPosition="0">
        <references count="1">
          <reference field="3" count="0"/>
        </references>
      </pivotArea>
    </format>
    <format dxfId="28">
      <pivotArea type="all" dataOnly="0" outline="0" fieldPosition="0"/>
    </format>
    <format dxfId="27">
      <pivotArea type="all" dataOnly="0" outline="0" fieldPosition="0"/>
    </format>
    <format dxfId="26">
      <pivotArea collapsedLevelsAreSubtotals="1" fieldPosition="0">
        <references count="4">
          <reference field="0" count="1" selected="0">
            <x v="5"/>
          </reference>
          <reference field="1" count="1">
            <x v="24"/>
          </reference>
          <reference field="2" count="1" selected="0">
            <x v="8"/>
          </reference>
          <reference field="3" count="1" selected="0">
            <x v="0"/>
          </reference>
        </references>
      </pivotArea>
    </format>
  </formats>
  <pivotHierarchies count="10">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Medium9" showRowHeaders="1" showColHeaders="1" showRowStripes="1" showColStripes="1" showLastColumn="1"/>
  <rowHierarchiesUsage count="3">
    <rowHierarchyUsage hierarchyUsage="2"/>
    <rowHierarchyUsage hierarchyUsage="3"/>
    <rowHierarchyUsage hierarchyUsage="4"/>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VBP Application REV2022JAN25.xlsx!TitleList">
        <x15:activeTabTopLevelEntity name="[TitleList]"/>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875A6B-F905-4E4E-A0E7-0BAFCE70F813}" name="TitleList" displayName="TitleList" ref="A1:G850" totalsRowShown="0" headerRowDxfId="25" dataDxfId="23" headerRowBorderDxfId="24">
  <autoFilter ref="A1:G850" xr:uid="{3E875A6B-F905-4E4E-A0E7-0BAFCE70F813}"/>
  <tableColumns count="7">
    <tableColumn id="5" xr3:uid="{3208D537-925B-4518-8FDA-E548B790EAE4}" name="Selector" dataDxfId="22">
      <calculatedColumnFormula>TitleList[[#This Row],[Title]] &amp; " - "&amp; TitleList[[#This Row],[Organization]]</calculatedColumnFormula>
    </tableColumn>
    <tableColumn id="6" xr3:uid="{B649B546-62A8-4B44-B3B9-4EAE97CD8CCA}" name="Title" dataDxfId="21"/>
    <tableColumn id="1" xr3:uid="{25AE4CED-795B-4235-9485-96CEF76B1E61}" name="Category" dataDxfId="20"/>
    <tableColumn id="2" xr3:uid="{DBFE5923-A172-4421-85E4-DBE82843B6FF}" name="Venue" dataDxfId="19"/>
    <tableColumn id="3" xr3:uid="{2BAE3BF1-6D48-46B1-8311-18B4B624C21C}" name="Organization" dataDxfId="18"/>
    <tableColumn id="4" xr3:uid="{25DB252E-D09C-4F23-9E3D-603277BE542F}" name="Level" dataDxfId="17"/>
    <tableColumn id="7" xr3:uid="{C42D573F-E4A9-47E5-8A32-FB61AAA74C5C}" name="Update Date" dataDxfId="16"/>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C3E63-C8EE-4E50-B224-8849533BBB91}">
  <sheetPr published="0">
    <tabColor theme="4"/>
    <pageSetUpPr fitToPage="1"/>
  </sheetPr>
  <dimension ref="A1:AC56"/>
  <sheetViews>
    <sheetView showGridLines="0" zoomScale="98" zoomScaleNormal="98" workbookViewId="0">
      <selection activeCell="B26" sqref="B26"/>
    </sheetView>
  </sheetViews>
  <sheetFormatPr defaultColWidth="9" defaultRowHeight="13.8" x14ac:dyDescent="0.3"/>
  <cols>
    <col min="1" max="6" width="21.90625" style="25" customWidth="1"/>
    <col min="7" max="7" width="0.90625" style="25" customWidth="1"/>
    <col min="8" max="8" width="25.36328125" style="50" customWidth="1"/>
    <col min="9" max="9" width="5.90625" style="50" customWidth="1"/>
    <col min="10" max="19" width="9.453125" style="50" customWidth="1"/>
    <col min="20" max="20" width="2" style="50" customWidth="1"/>
    <col min="21" max="21" width="51.453125" style="50" customWidth="1"/>
    <col min="22" max="28" width="9" style="50"/>
    <col min="29" max="29" width="21.26953125" style="50" bestFit="1" customWidth="1"/>
    <col min="30" max="16384" width="9" style="25"/>
  </cols>
  <sheetData>
    <row r="1" spans="1:19" ht="25.2" x14ac:dyDescent="0.45">
      <c r="A1" s="1" t="s">
        <v>1243</v>
      </c>
      <c r="E1" s="109" t="s">
        <v>1215</v>
      </c>
      <c r="F1" s="110">
        <f>TitlesList!F1</f>
        <v>44540</v>
      </c>
      <c r="H1" s="49" t="s">
        <v>1182</v>
      </c>
    </row>
    <row r="2" spans="1:19" ht="9.75" customHeight="1" x14ac:dyDescent="0.3">
      <c r="A2" s="117"/>
      <c r="B2" s="118"/>
      <c r="C2" s="118"/>
      <c r="D2" s="118"/>
      <c r="E2" s="118"/>
      <c r="F2" s="118"/>
    </row>
    <row r="3" spans="1:19" x14ac:dyDescent="0.3">
      <c r="A3" s="117" t="s">
        <v>958</v>
      </c>
      <c r="B3" s="118"/>
      <c r="C3" s="118"/>
      <c r="D3" s="118"/>
      <c r="E3" s="118"/>
      <c r="F3" s="118"/>
    </row>
    <row r="4" spans="1:19" x14ac:dyDescent="0.3">
      <c r="A4" s="117" t="s">
        <v>1190</v>
      </c>
      <c r="B4" s="118"/>
      <c r="C4" s="118"/>
      <c r="D4" s="118"/>
      <c r="E4" s="118"/>
      <c r="F4" s="118"/>
    </row>
    <row r="5" spans="1:19" x14ac:dyDescent="0.3">
      <c r="A5" s="117" t="s">
        <v>1186</v>
      </c>
      <c r="B5" s="118"/>
      <c r="C5" s="118"/>
      <c r="D5" s="118"/>
      <c r="E5" s="118"/>
      <c r="F5" s="118"/>
    </row>
    <row r="6" spans="1:19" ht="9.75" customHeight="1" x14ac:dyDescent="0.3"/>
    <row r="7" spans="1:19" ht="19.5" customHeight="1" x14ac:dyDescent="0.35">
      <c r="A7" s="26" t="s">
        <v>129</v>
      </c>
      <c r="B7" s="42"/>
      <c r="C7" s="27"/>
      <c r="D7" s="27"/>
      <c r="E7" s="26" t="s">
        <v>1180</v>
      </c>
      <c r="F7" s="44"/>
      <c r="H7" s="49" t="s">
        <v>128</v>
      </c>
      <c r="I7" s="49"/>
      <c r="J7" s="51" t="s">
        <v>931</v>
      </c>
      <c r="K7" s="52"/>
      <c r="L7" s="52"/>
      <c r="M7" s="52"/>
      <c r="N7" s="53"/>
      <c r="O7" s="51" t="s">
        <v>934</v>
      </c>
      <c r="P7" s="52"/>
      <c r="Q7" s="52"/>
      <c r="R7" s="52"/>
      <c r="S7" s="53"/>
    </row>
    <row r="8" spans="1:19" ht="15" customHeight="1" x14ac:dyDescent="0.3">
      <c r="A8" s="26" t="s">
        <v>928</v>
      </c>
      <c r="B8" s="119"/>
      <c r="C8" s="119"/>
      <c r="D8" s="119"/>
      <c r="E8" s="119"/>
      <c r="F8" s="119"/>
      <c r="J8" s="54" t="s">
        <v>379</v>
      </c>
      <c r="K8" s="55" t="s">
        <v>380</v>
      </c>
      <c r="L8" s="55" t="s">
        <v>381</v>
      </c>
      <c r="M8" s="55" t="s">
        <v>382</v>
      </c>
      <c r="N8" s="56" t="s">
        <v>383</v>
      </c>
      <c r="O8" s="54" t="s">
        <v>379</v>
      </c>
      <c r="P8" s="55" t="s">
        <v>380</v>
      </c>
      <c r="Q8" s="55" t="s">
        <v>381</v>
      </c>
      <c r="R8" s="55" t="s">
        <v>382</v>
      </c>
      <c r="S8" s="56" t="s">
        <v>383</v>
      </c>
    </row>
    <row r="9" spans="1:19" x14ac:dyDescent="0.3">
      <c r="A9" s="26" t="s">
        <v>930</v>
      </c>
      <c r="B9" s="119"/>
      <c r="C9" s="119"/>
      <c r="D9" s="119"/>
      <c r="E9" s="119"/>
      <c r="F9" s="119"/>
      <c r="H9" s="57" t="s">
        <v>40</v>
      </c>
      <c r="I9" s="58"/>
      <c r="J9" s="59">
        <f t="shared" ref="J9:N19" si="0">COUNTIFS($C$25:$C$36,$H9,$F$25:$F$36,J$8)</f>
        <v>0</v>
      </c>
      <c r="K9" s="59">
        <f t="shared" si="0"/>
        <v>0</v>
      </c>
      <c r="L9" s="59">
        <f t="shared" si="0"/>
        <v>0</v>
      </c>
      <c r="M9" s="59">
        <f t="shared" si="0"/>
        <v>0</v>
      </c>
      <c r="N9" s="59">
        <f t="shared" si="0"/>
        <v>0</v>
      </c>
      <c r="O9" s="60">
        <f>SUM(J9:N9)</f>
        <v>0</v>
      </c>
      <c r="P9" s="59">
        <f>SUM(K9:N9)</f>
        <v>0</v>
      </c>
      <c r="Q9" s="59">
        <f>SUM(L9:N9)</f>
        <v>0</v>
      </c>
      <c r="R9" s="59">
        <f>SUM(M9:N9)</f>
        <v>0</v>
      </c>
      <c r="S9" s="61">
        <f>SUM(N9)</f>
        <v>0</v>
      </c>
    </row>
    <row r="10" spans="1:19" ht="15" customHeight="1" x14ac:dyDescent="0.3">
      <c r="A10" s="26" t="s">
        <v>929</v>
      </c>
      <c r="B10" s="119"/>
      <c r="C10" s="119"/>
      <c r="D10" s="119"/>
      <c r="E10" s="119"/>
      <c r="F10" s="119"/>
      <c r="H10" s="62" t="s">
        <v>41</v>
      </c>
      <c r="I10" s="63"/>
      <c r="J10" s="64">
        <f t="shared" si="0"/>
        <v>0</v>
      </c>
      <c r="K10" s="64">
        <f t="shared" si="0"/>
        <v>0</v>
      </c>
      <c r="L10" s="64">
        <f t="shared" si="0"/>
        <v>0</v>
      </c>
      <c r="M10" s="64">
        <f t="shared" si="0"/>
        <v>0</v>
      </c>
      <c r="N10" s="64">
        <f t="shared" si="0"/>
        <v>0</v>
      </c>
      <c r="O10" s="65">
        <f t="shared" ref="O10:O19" si="1">SUM(J10:N10)</f>
        <v>0</v>
      </c>
      <c r="P10" s="64">
        <f t="shared" ref="P10:P19" si="2">SUM(K10:N10)</f>
        <v>0</v>
      </c>
      <c r="Q10" s="64">
        <f t="shared" ref="Q10:Q19" si="3">SUM(L10:N10)</f>
        <v>0</v>
      </c>
      <c r="R10" s="64">
        <f t="shared" ref="R10:R19" si="4">SUM(M10:N10)</f>
        <v>0</v>
      </c>
      <c r="S10" s="66">
        <f t="shared" ref="S10:S19" si="5">SUM(N10)</f>
        <v>0</v>
      </c>
    </row>
    <row r="11" spans="1:19" ht="15" customHeight="1" x14ac:dyDescent="0.3">
      <c r="A11" s="26" t="s">
        <v>759</v>
      </c>
      <c r="B11" s="43"/>
      <c r="C11" s="33"/>
      <c r="D11" s="33"/>
      <c r="E11" s="33"/>
      <c r="F11" s="33"/>
      <c r="H11" s="62" t="s">
        <v>42</v>
      </c>
      <c r="I11" s="63"/>
      <c r="J11" s="64">
        <f t="shared" si="0"/>
        <v>0</v>
      </c>
      <c r="K11" s="64">
        <f t="shared" si="0"/>
        <v>0</v>
      </c>
      <c r="L11" s="64">
        <f t="shared" si="0"/>
        <v>0</v>
      </c>
      <c r="M11" s="64">
        <f t="shared" si="0"/>
        <v>0</v>
      </c>
      <c r="N11" s="64">
        <f t="shared" si="0"/>
        <v>0</v>
      </c>
      <c r="O11" s="65">
        <f t="shared" si="1"/>
        <v>0</v>
      </c>
      <c r="P11" s="64">
        <f t="shared" si="2"/>
        <v>0</v>
      </c>
      <c r="Q11" s="64">
        <f t="shared" si="3"/>
        <v>0</v>
      </c>
      <c r="R11" s="64">
        <f t="shared" si="4"/>
        <v>0</v>
      </c>
      <c r="S11" s="66">
        <f t="shared" si="5"/>
        <v>0</v>
      </c>
    </row>
    <row r="12" spans="1:19" ht="15" customHeight="1" x14ac:dyDescent="0.3">
      <c r="A12" s="26" t="s">
        <v>760</v>
      </c>
      <c r="B12" s="44"/>
      <c r="C12" s="33"/>
      <c r="D12" s="33"/>
      <c r="E12" s="33"/>
      <c r="F12" s="33"/>
      <c r="H12" s="62" t="s">
        <v>43</v>
      </c>
      <c r="I12" s="63"/>
      <c r="J12" s="64">
        <f t="shared" si="0"/>
        <v>0</v>
      </c>
      <c r="K12" s="64">
        <f t="shared" si="0"/>
        <v>0</v>
      </c>
      <c r="L12" s="64">
        <f t="shared" si="0"/>
        <v>0</v>
      </c>
      <c r="M12" s="64">
        <f t="shared" si="0"/>
        <v>0</v>
      </c>
      <c r="N12" s="64">
        <f t="shared" si="0"/>
        <v>0</v>
      </c>
      <c r="O12" s="65">
        <f t="shared" si="1"/>
        <v>0</v>
      </c>
      <c r="P12" s="64">
        <f t="shared" si="2"/>
        <v>0</v>
      </c>
      <c r="Q12" s="64">
        <f t="shared" si="3"/>
        <v>0</v>
      </c>
      <c r="R12" s="64">
        <f t="shared" si="4"/>
        <v>0</v>
      </c>
      <c r="S12" s="66">
        <f t="shared" si="5"/>
        <v>0</v>
      </c>
    </row>
    <row r="13" spans="1:19" ht="15" customHeight="1" x14ac:dyDescent="0.3">
      <c r="A13" s="26" t="s">
        <v>130</v>
      </c>
      <c r="B13" s="119"/>
      <c r="C13" s="119"/>
      <c r="D13" s="119"/>
      <c r="E13" s="119"/>
      <c r="F13" s="119"/>
      <c r="H13" s="62" t="s">
        <v>52</v>
      </c>
      <c r="I13" s="63"/>
      <c r="J13" s="64">
        <f t="shared" si="0"/>
        <v>0</v>
      </c>
      <c r="K13" s="64">
        <f t="shared" si="0"/>
        <v>0</v>
      </c>
      <c r="L13" s="64">
        <f t="shared" si="0"/>
        <v>0</v>
      </c>
      <c r="M13" s="64">
        <f t="shared" si="0"/>
        <v>0</v>
      </c>
      <c r="N13" s="64">
        <f t="shared" si="0"/>
        <v>0</v>
      </c>
      <c r="O13" s="65">
        <f t="shared" si="1"/>
        <v>0</v>
      </c>
      <c r="P13" s="64">
        <f t="shared" si="2"/>
        <v>0</v>
      </c>
      <c r="Q13" s="64">
        <f t="shared" si="3"/>
        <v>0</v>
      </c>
      <c r="R13" s="64">
        <f t="shared" si="4"/>
        <v>0</v>
      </c>
      <c r="S13" s="66">
        <f t="shared" si="5"/>
        <v>0</v>
      </c>
    </row>
    <row r="14" spans="1:19" ht="15" customHeight="1" x14ac:dyDescent="0.3">
      <c r="A14" s="26" t="s">
        <v>131</v>
      </c>
      <c r="B14" s="127"/>
      <c r="C14" s="119"/>
      <c r="D14" s="119"/>
      <c r="E14" s="119"/>
      <c r="F14" s="119"/>
      <c r="H14" s="62" t="s">
        <v>44</v>
      </c>
      <c r="I14" s="63"/>
      <c r="J14" s="64">
        <f t="shared" si="0"/>
        <v>0</v>
      </c>
      <c r="K14" s="64">
        <f t="shared" si="0"/>
        <v>0</v>
      </c>
      <c r="L14" s="64">
        <f t="shared" si="0"/>
        <v>0</v>
      </c>
      <c r="M14" s="64">
        <f t="shared" si="0"/>
        <v>0</v>
      </c>
      <c r="N14" s="64">
        <f t="shared" si="0"/>
        <v>0</v>
      </c>
      <c r="O14" s="65">
        <f t="shared" si="1"/>
        <v>0</v>
      </c>
      <c r="P14" s="64">
        <f t="shared" si="2"/>
        <v>0</v>
      </c>
      <c r="Q14" s="64">
        <f t="shared" si="3"/>
        <v>0</v>
      </c>
      <c r="R14" s="64">
        <f t="shared" si="4"/>
        <v>0</v>
      </c>
      <c r="S14" s="66">
        <f t="shared" si="5"/>
        <v>0</v>
      </c>
    </row>
    <row r="15" spans="1:19" ht="15" customHeight="1" x14ac:dyDescent="0.3">
      <c r="A15" s="26" t="s">
        <v>132</v>
      </c>
      <c r="B15" s="126"/>
      <c r="C15" s="126"/>
      <c r="D15" s="45"/>
      <c r="E15" s="45"/>
      <c r="F15" s="45"/>
      <c r="H15" s="62" t="s">
        <v>384</v>
      </c>
      <c r="I15" s="63"/>
      <c r="J15" s="64">
        <f t="shared" si="0"/>
        <v>0</v>
      </c>
      <c r="K15" s="64">
        <f t="shared" si="0"/>
        <v>0</v>
      </c>
      <c r="L15" s="64">
        <f t="shared" si="0"/>
        <v>0</v>
      </c>
      <c r="M15" s="64">
        <f t="shared" si="0"/>
        <v>0</v>
      </c>
      <c r="N15" s="64">
        <f t="shared" si="0"/>
        <v>0</v>
      </c>
      <c r="O15" s="65">
        <f t="shared" si="1"/>
        <v>0</v>
      </c>
      <c r="P15" s="64">
        <f t="shared" si="2"/>
        <v>0</v>
      </c>
      <c r="Q15" s="64">
        <f t="shared" si="3"/>
        <v>0</v>
      </c>
      <c r="R15" s="64">
        <f t="shared" si="4"/>
        <v>0</v>
      </c>
      <c r="S15" s="66">
        <f t="shared" si="5"/>
        <v>0</v>
      </c>
    </row>
    <row r="16" spans="1:19" x14ac:dyDescent="0.3">
      <c r="B16" s="34" t="s">
        <v>921</v>
      </c>
      <c r="D16" s="34" t="s">
        <v>922</v>
      </c>
      <c r="E16" s="34" t="s">
        <v>923</v>
      </c>
      <c r="F16" s="34" t="s">
        <v>924</v>
      </c>
      <c r="H16" s="62" t="s">
        <v>45</v>
      </c>
      <c r="I16" s="63"/>
      <c r="J16" s="64">
        <f t="shared" si="0"/>
        <v>0</v>
      </c>
      <c r="K16" s="64">
        <f t="shared" si="0"/>
        <v>0</v>
      </c>
      <c r="L16" s="64">
        <f t="shared" si="0"/>
        <v>0</v>
      </c>
      <c r="M16" s="64">
        <f t="shared" si="0"/>
        <v>0</v>
      </c>
      <c r="N16" s="64">
        <f t="shared" si="0"/>
        <v>0</v>
      </c>
      <c r="O16" s="65">
        <f t="shared" si="1"/>
        <v>0</v>
      </c>
      <c r="P16" s="64">
        <f t="shared" si="2"/>
        <v>0</v>
      </c>
      <c r="Q16" s="64">
        <f t="shared" si="3"/>
        <v>0</v>
      </c>
      <c r="R16" s="64">
        <f t="shared" si="4"/>
        <v>0</v>
      </c>
      <c r="S16" s="66">
        <f t="shared" si="5"/>
        <v>0</v>
      </c>
    </row>
    <row r="17" spans="1:29" x14ac:dyDescent="0.3">
      <c r="H17" s="62" t="s">
        <v>46</v>
      </c>
      <c r="I17" s="63"/>
      <c r="J17" s="64">
        <f t="shared" si="0"/>
        <v>0</v>
      </c>
      <c r="K17" s="64">
        <f t="shared" si="0"/>
        <v>0</v>
      </c>
      <c r="L17" s="64">
        <f t="shared" si="0"/>
        <v>0</v>
      </c>
      <c r="M17" s="64">
        <f t="shared" si="0"/>
        <v>0</v>
      </c>
      <c r="N17" s="64">
        <f t="shared" si="0"/>
        <v>0</v>
      </c>
      <c r="O17" s="65">
        <f t="shared" si="1"/>
        <v>0</v>
      </c>
      <c r="P17" s="64">
        <f t="shared" si="2"/>
        <v>0</v>
      </c>
      <c r="Q17" s="64">
        <f t="shared" si="3"/>
        <v>0</v>
      </c>
      <c r="R17" s="64">
        <f t="shared" si="4"/>
        <v>0</v>
      </c>
      <c r="S17" s="66">
        <f t="shared" si="5"/>
        <v>0</v>
      </c>
    </row>
    <row r="18" spans="1:29" x14ac:dyDescent="0.3">
      <c r="A18" s="117" t="s">
        <v>1189</v>
      </c>
      <c r="B18" s="118"/>
      <c r="C18" s="118"/>
      <c r="D18" s="118"/>
      <c r="E18" s="118"/>
      <c r="F18" s="118"/>
      <c r="H18" s="62" t="s">
        <v>47</v>
      </c>
      <c r="I18" s="63"/>
      <c r="J18" s="64">
        <f t="shared" si="0"/>
        <v>0</v>
      </c>
      <c r="K18" s="64">
        <f t="shared" si="0"/>
        <v>0</v>
      </c>
      <c r="L18" s="64">
        <f t="shared" si="0"/>
        <v>0</v>
      </c>
      <c r="M18" s="64">
        <f t="shared" si="0"/>
        <v>0</v>
      </c>
      <c r="N18" s="64">
        <f t="shared" si="0"/>
        <v>0</v>
      </c>
      <c r="O18" s="65">
        <f t="shared" si="1"/>
        <v>0</v>
      </c>
      <c r="P18" s="64">
        <f t="shared" si="2"/>
        <v>0</v>
      </c>
      <c r="Q18" s="64">
        <f t="shared" si="3"/>
        <v>0</v>
      </c>
      <c r="R18" s="64">
        <f t="shared" si="4"/>
        <v>0</v>
      </c>
      <c r="S18" s="66">
        <f t="shared" si="5"/>
        <v>0</v>
      </c>
    </row>
    <row r="19" spans="1:29" x14ac:dyDescent="0.3">
      <c r="A19" s="118" t="s">
        <v>1191</v>
      </c>
      <c r="B19" s="118"/>
      <c r="C19" s="118"/>
      <c r="D19" s="118"/>
      <c r="E19" s="118"/>
      <c r="F19" s="118"/>
      <c r="H19" s="67" t="s">
        <v>48</v>
      </c>
      <c r="I19" s="68"/>
      <c r="J19" s="69">
        <f t="shared" si="0"/>
        <v>0</v>
      </c>
      <c r="K19" s="69">
        <f t="shared" si="0"/>
        <v>0</v>
      </c>
      <c r="L19" s="69">
        <f t="shared" si="0"/>
        <v>0</v>
      </c>
      <c r="M19" s="69">
        <f t="shared" si="0"/>
        <v>0</v>
      </c>
      <c r="N19" s="69">
        <f t="shared" si="0"/>
        <v>0</v>
      </c>
      <c r="O19" s="70">
        <f t="shared" si="1"/>
        <v>0</v>
      </c>
      <c r="P19" s="69">
        <f t="shared" si="2"/>
        <v>0</v>
      </c>
      <c r="Q19" s="69">
        <f t="shared" si="3"/>
        <v>0</v>
      </c>
      <c r="R19" s="69">
        <f t="shared" si="4"/>
        <v>0</v>
      </c>
      <c r="S19" s="71">
        <f t="shared" si="5"/>
        <v>0</v>
      </c>
    </row>
    <row r="20" spans="1:29" x14ac:dyDescent="0.3">
      <c r="A20" s="118" t="s">
        <v>1187</v>
      </c>
      <c r="B20" s="118"/>
      <c r="C20" s="118"/>
      <c r="D20" s="118"/>
      <c r="E20" s="118"/>
      <c r="F20" s="118"/>
      <c r="I20" s="72" t="s">
        <v>932</v>
      </c>
      <c r="J20" s="65">
        <f t="shared" ref="J20:S20" si="6">SUM(J9:J19)</f>
        <v>0</v>
      </c>
      <c r="K20" s="64">
        <f t="shared" si="6"/>
        <v>0</v>
      </c>
      <c r="L20" s="64">
        <f t="shared" si="6"/>
        <v>0</v>
      </c>
      <c r="M20" s="64">
        <f t="shared" si="6"/>
        <v>0</v>
      </c>
      <c r="N20" s="66">
        <f t="shared" si="6"/>
        <v>0</v>
      </c>
      <c r="O20" s="65">
        <f t="shared" si="6"/>
        <v>0</v>
      </c>
      <c r="P20" s="64">
        <f t="shared" si="6"/>
        <v>0</v>
      </c>
      <c r="Q20" s="64">
        <f t="shared" si="6"/>
        <v>0</v>
      </c>
      <c r="R20" s="64">
        <f t="shared" si="6"/>
        <v>0</v>
      </c>
      <c r="S20" s="66">
        <f t="shared" si="6"/>
        <v>0</v>
      </c>
    </row>
    <row r="21" spans="1:29" x14ac:dyDescent="0.3">
      <c r="A21" s="118" t="s">
        <v>1192</v>
      </c>
      <c r="B21" s="118"/>
      <c r="C21" s="118"/>
      <c r="D21" s="118"/>
      <c r="E21" s="118"/>
      <c r="F21" s="118"/>
      <c r="I21" s="72" t="s">
        <v>933</v>
      </c>
      <c r="J21" s="70">
        <f t="shared" ref="J21:S21" si="7">COUNTIF(J9:J19,"&gt;0")</f>
        <v>0</v>
      </c>
      <c r="K21" s="69">
        <f t="shared" si="7"/>
        <v>0</v>
      </c>
      <c r="L21" s="69">
        <f t="shared" si="7"/>
        <v>0</v>
      </c>
      <c r="M21" s="69">
        <f t="shared" si="7"/>
        <v>0</v>
      </c>
      <c r="N21" s="71">
        <f t="shared" si="7"/>
        <v>0</v>
      </c>
      <c r="O21" s="70">
        <f t="shared" si="7"/>
        <v>0</v>
      </c>
      <c r="P21" s="69">
        <f t="shared" si="7"/>
        <v>0</v>
      </c>
      <c r="Q21" s="69">
        <f t="shared" si="7"/>
        <v>0</v>
      </c>
      <c r="R21" s="69">
        <f t="shared" si="7"/>
        <v>0</v>
      </c>
      <c r="S21" s="71">
        <f t="shared" si="7"/>
        <v>0</v>
      </c>
    </row>
    <row r="22" spans="1:29" x14ac:dyDescent="0.3">
      <c r="A22" s="118" t="s">
        <v>1188</v>
      </c>
      <c r="B22" s="118"/>
      <c r="C22" s="118"/>
      <c r="D22" s="118"/>
      <c r="E22" s="118"/>
      <c r="F22" s="118"/>
    </row>
    <row r="23" spans="1:29" ht="22.5" customHeight="1" x14ac:dyDescent="0.35">
      <c r="A23" s="106" t="s">
        <v>1242</v>
      </c>
      <c r="C23" s="16"/>
      <c r="H23" s="49" t="s">
        <v>953</v>
      </c>
      <c r="I23" s="49"/>
      <c r="J23" s="73" t="s">
        <v>940</v>
      </c>
      <c r="K23" s="52"/>
      <c r="L23" s="74"/>
      <c r="M23" s="52"/>
      <c r="N23" s="75"/>
      <c r="O23" s="51" t="s">
        <v>761</v>
      </c>
      <c r="P23" s="53"/>
      <c r="Q23" s="76" t="s">
        <v>947</v>
      </c>
      <c r="V23" s="73" t="s">
        <v>940</v>
      </c>
      <c r="W23" s="52"/>
      <c r="X23" s="74"/>
      <c r="Y23" s="52"/>
      <c r="Z23" s="75"/>
      <c r="AA23" s="51" t="s">
        <v>761</v>
      </c>
      <c r="AB23" s="53"/>
      <c r="AC23" s="77" t="s">
        <v>951</v>
      </c>
    </row>
    <row r="24" spans="1:29" ht="14.4" x14ac:dyDescent="0.3">
      <c r="A24" s="37" t="s">
        <v>954</v>
      </c>
      <c r="B24" s="37" t="s">
        <v>955</v>
      </c>
      <c r="C24" s="38" t="s">
        <v>231</v>
      </c>
      <c r="D24" s="38" t="s">
        <v>232</v>
      </c>
      <c r="E24" s="38" t="s">
        <v>1185</v>
      </c>
      <c r="F24" s="38" t="s">
        <v>233</v>
      </c>
      <c r="J24" s="54" t="s">
        <v>941</v>
      </c>
      <c r="K24" s="55" t="s">
        <v>942</v>
      </c>
      <c r="L24" s="55" t="s">
        <v>943</v>
      </c>
      <c r="M24" s="55" t="s">
        <v>944</v>
      </c>
      <c r="N24" s="56" t="s">
        <v>945</v>
      </c>
      <c r="O24" s="54" t="s">
        <v>941</v>
      </c>
      <c r="P24" s="56" t="s">
        <v>942</v>
      </c>
      <c r="Q24" s="78" t="s">
        <v>946</v>
      </c>
      <c r="R24" s="79"/>
      <c r="S24" s="79"/>
      <c r="V24" s="54" t="s">
        <v>936</v>
      </c>
      <c r="W24" s="55" t="s">
        <v>935</v>
      </c>
      <c r="X24" s="55" t="s">
        <v>937</v>
      </c>
      <c r="Y24" s="55" t="s">
        <v>938</v>
      </c>
      <c r="Z24" s="56" t="s">
        <v>939</v>
      </c>
      <c r="AA24" s="54" t="s">
        <v>936</v>
      </c>
      <c r="AB24" s="56" t="s">
        <v>935</v>
      </c>
      <c r="AC24" s="80" t="s">
        <v>952</v>
      </c>
    </row>
    <row r="25" spans="1:29" s="27" customFormat="1" x14ac:dyDescent="0.2">
      <c r="A25" s="46"/>
      <c r="B25" s="13"/>
      <c r="C25" s="28" t="str">
        <f>IF(B25="","", VLOOKUP(B25,TitleList[], 3, FALSE))</f>
        <v/>
      </c>
      <c r="D25" s="39" t="str">
        <f>IF(B25="","",VLOOKUP(B25,TitleList[],4,FALSE))</f>
        <v/>
      </c>
      <c r="E25" s="39" t="str">
        <f>IF(B25="","",VLOOKUP(B25,TitleList[],5,FALSE))</f>
        <v/>
      </c>
      <c r="F25" s="29" t="str">
        <f>IF(B25="","",VLOOKUP(B25,TitleList[],6,FALSE))</f>
        <v/>
      </c>
      <c r="H25" s="81" t="s">
        <v>49</v>
      </c>
      <c r="I25" s="82"/>
      <c r="J25" s="60" t="str">
        <f t="shared" ref="J25:J34" si="8">IF(V25="","",IF(O$20&gt;=V25,"YES","NO"))</f>
        <v>NO</v>
      </c>
      <c r="K25" s="59" t="str">
        <f t="shared" ref="K25:K34" si="9">IF(W25="","",IF(P$20&gt;=W25,"YES","NO"))</f>
        <v/>
      </c>
      <c r="L25" s="59" t="str">
        <f t="shared" ref="L25:L34" si="10">IF(X25="","",IF(Q$20&gt;=X25,"YES","NO"))</f>
        <v/>
      </c>
      <c r="M25" s="59" t="str">
        <f t="shared" ref="M25:M34" si="11">IF(Y25="","",IF(R$20&gt;=Y25,"YES","NO"))</f>
        <v/>
      </c>
      <c r="N25" s="59" t="str">
        <f t="shared" ref="N25:N34" si="12">IF(Z25="","",IF(S$20&gt;=Z25,"YES","NO"))</f>
        <v/>
      </c>
      <c r="O25" s="60" t="str">
        <f t="shared" ref="O25:O34" si="13">IF(AA25="","", IF(O$21&gt;=AA25, "YES", "NO"))</f>
        <v>NO</v>
      </c>
      <c r="P25" s="61" t="str">
        <f t="shared" ref="P25:P34" si="14">IF(AB25="","", IF(P$21&gt;=AB25, "YES", "NO"))</f>
        <v/>
      </c>
      <c r="Q25" s="83" t="str">
        <f>IF(COUNTIF(J25:P25,"NO")=0, "YES", "NO")</f>
        <v>NO</v>
      </c>
      <c r="R25" s="84"/>
      <c r="S25" s="84"/>
      <c r="T25" s="84"/>
      <c r="U25" s="85" t="s">
        <v>55</v>
      </c>
      <c r="V25" s="60">
        <v>3</v>
      </c>
      <c r="W25" s="59"/>
      <c r="X25" s="59"/>
      <c r="Y25" s="59"/>
      <c r="Z25" s="59"/>
      <c r="AA25" s="60">
        <v>2</v>
      </c>
      <c r="AB25" s="61"/>
      <c r="AC25" s="86" t="str">
        <f t="shared" ref="AC25:AC34" si="15">IF(Q25="YES",H25,"")</f>
        <v/>
      </c>
    </row>
    <row r="26" spans="1:29" s="27" customFormat="1" x14ac:dyDescent="0.2">
      <c r="A26" s="47"/>
      <c r="B26" s="14"/>
      <c r="C26" s="30" t="str">
        <f>IF(B26="","", VLOOKUP(B26,TitleList[], 3, FALSE))</f>
        <v/>
      </c>
      <c r="D26" s="27" t="str">
        <f>IF(B26="","",VLOOKUP(B26,TitleList[],4,FALSE))</f>
        <v/>
      </c>
      <c r="E26" s="27" t="str">
        <f>IF(B26="","",VLOOKUP(B26,TitleList[],5,FALSE))</f>
        <v/>
      </c>
      <c r="F26" s="31" t="str">
        <f>IF(B26="","",VLOOKUP(B26,TitleList[],6,FALSE))</f>
        <v/>
      </c>
      <c r="H26" s="87" t="s">
        <v>50</v>
      </c>
      <c r="I26" s="88"/>
      <c r="J26" s="65" t="str">
        <f t="shared" si="8"/>
        <v>NO</v>
      </c>
      <c r="K26" s="64" t="str">
        <f t="shared" si="9"/>
        <v/>
      </c>
      <c r="L26" s="64" t="str">
        <f t="shared" si="10"/>
        <v/>
      </c>
      <c r="M26" s="64" t="str">
        <f t="shared" si="11"/>
        <v/>
      </c>
      <c r="N26" s="64" t="str">
        <f t="shared" si="12"/>
        <v/>
      </c>
      <c r="O26" s="65" t="str">
        <f t="shared" si="13"/>
        <v>NO</v>
      </c>
      <c r="P26" s="66" t="str">
        <f t="shared" si="14"/>
        <v/>
      </c>
      <c r="Q26" s="89" t="str">
        <f t="shared" ref="Q26:Q34" si="16">IF(COUNTIF(J26:P26,"NO")=0, "YES", "NO")</f>
        <v>NO</v>
      </c>
      <c r="R26" s="84"/>
      <c r="S26" s="84"/>
      <c r="T26" s="84"/>
      <c r="U26" s="85" t="s">
        <v>56</v>
      </c>
      <c r="V26" s="65">
        <v>3</v>
      </c>
      <c r="W26" s="64"/>
      <c r="X26" s="64"/>
      <c r="Y26" s="64"/>
      <c r="Z26" s="64"/>
      <c r="AA26" s="65">
        <v>3</v>
      </c>
      <c r="AB26" s="66"/>
      <c r="AC26" s="90" t="str">
        <f t="shared" si="15"/>
        <v/>
      </c>
    </row>
    <row r="27" spans="1:29" s="27" customFormat="1" x14ac:dyDescent="0.2">
      <c r="A27" s="47"/>
      <c r="B27" s="14"/>
      <c r="C27" s="30" t="str">
        <f>IF(B27="","", VLOOKUP(B27,TitleList[], 3, FALSE))</f>
        <v/>
      </c>
      <c r="D27" s="27" t="str">
        <f>IF(B27="","",VLOOKUP(B27,TitleList[],4,FALSE))</f>
        <v/>
      </c>
      <c r="E27" s="27" t="str">
        <f>IF(B27="","",VLOOKUP(B27,TitleList[],5,FALSE))</f>
        <v/>
      </c>
      <c r="F27" s="31" t="str">
        <f>IF(B27="","",VLOOKUP(B27,TitleList[],6,FALSE))</f>
        <v/>
      </c>
      <c r="H27" s="87" t="s">
        <v>51</v>
      </c>
      <c r="I27" s="88"/>
      <c r="J27" s="65" t="str">
        <f t="shared" si="8"/>
        <v>NO</v>
      </c>
      <c r="K27" s="64" t="str">
        <f>IF(W27="","",IF(P$20&gt;=W27,"YES","NO"))</f>
        <v>NO</v>
      </c>
      <c r="L27" s="64" t="str">
        <f t="shared" si="10"/>
        <v/>
      </c>
      <c r="M27" s="64" t="str">
        <f t="shared" si="11"/>
        <v/>
      </c>
      <c r="N27" s="64" t="str">
        <f t="shared" si="12"/>
        <v/>
      </c>
      <c r="O27" s="65" t="str">
        <f t="shared" si="13"/>
        <v>NO</v>
      </c>
      <c r="P27" s="66" t="str">
        <f t="shared" si="14"/>
        <v>NO</v>
      </c>
      <c r="Q27" s="89" t="str">
        <f t="shared" si="16"/>
        <v>NO</v>
      </c>
      <c r="R27" s="84"/>
      <c r="S27" s="84"/>
      <c r="T27" s="84"/>
      <c r="U27" s="85" t="s">
        <v>57</v>
      </c>
      <c r="V27" s="65">
        <v>3</v>
      </c>
      <c r="W27" s="64">
        <v>1</v>
      </c>
      <c r="X27" s="64"/>
      <c r="Y27" s="64"/>
      <c r="Z27" s="64"/>
      <c r="AA27" s="65">
        <v>3</v>
      </c>
      <c r="AB27" s="66">
        <v>1</v>
      </c>
      <c r="AC27" s="90" t="str">
        <f t="shared" si="15"/>
        <v/>
      </c>
    </row>
    <row r="28" spans="1:29" s="27" customFormat="1" x14ac:dyDescent="0.2">
      <c r="A28" s="47"/>
      <c r="B28" s="14"/>
      <c r="C28" s="30" t="str">
        <f>IF(B28="","", VLOOKUP(B28,TitleList[], 3, FALSE))</f>
        <v/>
      </c>
      <c r="D28" s="27" t="str">
        <f>IF(B28="","",VLOOKUP(B28,TitleList[],4,FALSE))</f>
        <v/>
      </c>
      <c r="E28" s="27" t="str">
        <f>IF(B28="","",VLOOKUP(B28,TitleList[],5,FALSE))</f>
        <v/>
      </c>
      <c r="F28" s="31" t="str">
        <f>IF(B28="","",VLOOKUP(B28,TitleList[],6,FALSE))</f>
        <v/>
      </c>
      <c r="H28" s="87" t="s">
        <v>8</v>
      </c>
      <c r="I28" s="88"/>
      <c r="J28" s="65" t="str">
        <f>IF(V28="","",IF(O$20&gt;=V28,"YES","NO"))</f>
        <v/>
      </c>
      <c r="K28" s="64" t="str">
        <f t="shared" si="9"/>
        <v>NO</v>
      </c>
      <c r="L28" s="64" t="str">
        <f t="shared" si="10"/>
        <v/>
      </c>
      <c r="M28" s="64" t="str">
        <f t="shared" si="11"/>
        <v/>
      </c>
      <c r="N28" s="64" t="str">
        <f t="shared" si="12"/>
        <v/>
      </c>
      <c r="O28" s="65" t="str">
        <f t="shared" si="13"/>
        <v/>
      </c>
      <c r="P28" s="66" t="str">
        <f t="shared" si="14"/>
        <v>NO</v>
      </c>
      <c r="Q28" s="89" t="str">
        <f t="shared" si="16"/>
        <v>NO</v>
      </c>
      <c r="R28" s="84"/>
      <c r="S28" s="84"/>
      <c r="T28" s="84"/>
      <c r="U28" s="85" t="s">
        <v>58</v>
      </c>
      <c r="V28" s="65"/>
      <c r="W28" s="64">
        <v>3</v>
      </c>
      <c r="X28" s="64"/>
      <c r="Y28" s="64"/>
      <c r="Z28" s="64"/>
      <c r="AA28" s="65"/>
      <c r="AB28" s="66">
        <v>3</v>
      </c>
      <c r="AC28" s="90" t="str">
        <f t="shared" si="15"/>
        <v/>
      </c>
    </row>
    <row r="29" spans="1:29" s="27" customFormat="1" x14ac:dyDescent="0.2">
      <c r="A29" s="47"/>
      <c r="B29" s="14"/>
      <c r="C29" s="30" t="str">
        <f>IF(B29="","", VLOOKUP(B29,TitleList[], 3, FALSE))</f>
        <v/>
      </c>
      <c r="D29" s="27" t="str">
        <f>IF(B29="","",VLOOKUP(B29,TitleList[],4,FALSE))</f>
        <v/>
      </c>
      <c r="E29" s="27" t="str">
        <f>IF(B29="","",VLOOKUP(B29,TitleList[],5,FALSE))</f>
        <v/>
      </c>
      <c r="F29" s="31" t="str">
        <f>IF(B29="","",VLOOKUP(B29,TitleList[],6,FALSE))</f>
        <v/>
      </c>
      <c r="H29" s="87" t="s">
        <v>9</v>
      </c>
      <c r="I29" s="91" t="s">
        <v>948</v>
      </c>
      <c r="J29" s="65" t="str">
        <f>IF(V29="","",IF(O$20&gt;=V29,"YES","NO"))</f>
        <v>NO</v>
      </c>
      <c r="K29" s="64" t="str">
        <f t="shared" si="9"/>
        <v>NO</v>
      </c>
      <c r="L29" s="64" t="str">
        <f t="shared" si="10"/>
        <v>NO</v>
      </c>
      <c r="M29" s="64" t="str">
        <f t="shared" si="11"/>
        <v/>
      </c>
      <c r="N29" s="64" t="str">
        <f t="shared" si="12"/>
        <v/>
      </c>
      <c r="O29" s="65" t="str">
        <f t="shared" si="13"/>
        <v/>
      </c>
      <c r="P29" s="66" t="str">
        <f t="shared" si="14"/>
        <v>NO</v>
      </c>
      <c r="Q29" s="89" t="str">
        <f t="shared" si="16"/>
        <v>NO</v>
      </c>
      <c r="R29" s="84"/>
      <c r="S29" s="84"/>
      <c r="T29" s="84"/>
      <c r="U29" s="92" t="s">
        <v>1223</v>
      </c>
      <c r="V29" s="65">
        <v>4</v>
      </c>
      <c r="W29" s="64">
        <v>4</v>
      </c>
      <c r="X29" s="64">
        <v>1</v>
      </c>
      <c r="Y29" s="64"/>
      <c r="Z29" s="64"/>
      <c r="AA29" s="65"/>
      <c r="AB29" s="66">
        <v>3</v>
      </c>
      <c r="AC29" s="90" t="str">
        <f t="shared" si="15"/>
        <v/>
      </c>
    </row>
    <row r="30" spans="1:29" s="27" customFormat="1" x14ac:dyDescent="0.2">
      <c r="A30" s="47"/>
      <c r="B30" s="14"/>
      <c r="C30" s="30" t="str">
        <f>IF(B30="","", VLOOKUP(B30,TitleList[], 3, FALSE))</f>
        <v/>
      </c>
      <c r="D30" s="27" t="str">
        <f>IF(B30="","",VLOOKUP(B30,TitleList[],4,FALSE))</f>
        <v/>
      </c>
      <c r="E30" s="27" t="str">
        <f>IF(B30="","",VLOOKUP(B30,TitleList[],5,FALSE))</f>
        <v/>
      </c>
      <c r="F30" s="31" t="str">
        <f>IF(B30="","",VLOOKUP(B30,TitleList[],6,FALSE))</f>
        <v/>
      </c>
      <c r="H30" s="87" t="s">
        <v>9</v>
      </c>
      <c r="I30" s="91" t="s">
        <v>949</v>
      </c>
      <c r="J30" s="65" t="str">
        <f t="shared" si="8"/>
        <v/>
      </c>
      <c r="K30" s="64" t="str">
        <f t="shared" si="9"/>
        <v>NO</v>
      </c>
      <c r="L30" s="64" t="str">
        <f t="shared" si="10"/>
        <v/>
      </c>
      <c r="M30" s="64" t="str">
        <f t="shared" si="11"/>
        <v/>
      </c>
      <c r="N30" s="64" t="str">
        <f t="shared" si="12"/>
        <v/>
      </c>
      <c r="O30" s="65" t="str">
        <f t="shared" si="13"/>
        <v/>
      </c>
      <c r="P30" s="66" t="str">
        <f t="shared" si="14"/>
        <v>NO</v>
      </c>
      <c r="Q30" s="89" t="str">
        <f t="shared" si="16"/>
        <v>NO</v>
      </c>
      <c r="R30" s="84"/>
      <c r="S30" s="84"/>
      <c r="T30" s="84"/>
      <c r="U30" s="92" t="s">
        <v>925</v>
      </c>
      <c r="V30" s="65"/>
      <c r="W30" s="64">
        <v>5</v>
      </c>
      <c r="X30" s="64"/>
      <c r="Y30" s="64"/>
      <c r="Z30" s="64"/>
      <c r="AA30" s="65"/>
      <c r="AB30" s="66">
        <v>4</v>
      </c>
      <c r="AC30" s="90" t="str">
        <f t="shared" si="15"/>
        <v/>
      </c>
    </row>
    <row r="31" spans="1:29" s="27" customFormat="1" x14ac:dyDescent="0.2">
      <c r="A31" s="47"/>
      <c r="B31" s="14"/>
      <c r="C31" s="30" t="str">
        <f>IF(B31="","", VLOOKUP(B31,TitleList[], 3, FALSE))</f>
        <v/>
      </c>
      <c r="D31" s="27" t="str">
        <f>IF(B31="","",VLOOKUP(B31,TitleList[],4,FALSE))</f>
        <v/>
      </c>
      <c r="E31" s="27" t="str">
        <f>IF(B31="","",VLOOKUP(B31,TitleList[],5,FALSE))</f>
        <v/>
      </c>
      <c r="F31" s="31" t="str">
        <f>IF(B31="","",VLOOKUP(B31,TitleList[],6,FALSE))</f>
        <v/>
      </c>
      <c r="H31" s="87" t="s">
        <v>10</v>
      </c>
      <c r="I31" s="91" t="s">
        <v>948</v>
      </c>
      <c r="J31" s="65" t="str">
        <f t="shared" si="8"/>
        <v>NO</v>
      </c>
      <c r="K31" s="64" t="str">
        <f t="shared" si="9"/>
        <v>NO</v>
      </c>
      <c r="L31" s="64" t="str">
        <f t="shared" si="10"/>
        <v/>
      </c>
      <c r="M31" s="64" t="str">
        <f t="shared" si="11"/>
        <v>NO</v>
      </c>
      <c r="N31" s="64" t="str">
        <f t="shared" si="12"/>
        <v/>
      </c>
      <c r="O31" s="65" t="str">
        <f t="shared" si="13"/>
        <v/>
      </c>
      <c r="P31" s="66" t="str">
        <f t="shared" si="14"/>
        <v>NO</v>
      </c>
      <c r="Q31" s="89" t="str">
        <f t="shared" si="16"/>
        <v>NO</v>
      </c>
      <c r="R31" s="84"/>
      <c r="S31" s="84"/>
      <c r="T31" s="84"/>
      <c r="U31" s="92" t="s">
        <v>1224</v>
      </c>
      <c r="V31" s="65">
        <v>4</v>
      </c>
      <c r="W31" s="64">
        <v>4</v>
      </c>
      <c r="X31" s="64"/>
      <c r="Y31" s="64">
        <v>1</v>
      </c>
      <c r="Z31" s="64"/>
      <c r="AA31" s="65"/>
      <c r="AB31" s="66">
        <v>3</v>
      </c>
      <c r="AC31" s="90" t="str">
        <f t="shared" si="15"/>
        <v/>
      </c>
    </row>
    <row r="32" spans="1:29" s="27" customFormat="1" x14ac:dyDescent="0.2">
      <c r="A32" s="47"/>
      <c r="B32" s="14"/>
      <c r="C32" s="30" t="str">
        <f>IF(B32="","", VLOOKUP(B32,TitleList[], 3, FALSE))</f>
        <v/>
      </c>
      <c r="D32" s="27" t="str">
        <f>IF(B32="","",VLOOKUP(B32,TitleList[],4,FALSE))</f>
        <v/>
      </c>
      <c r="E32" s="27" t="str">
        <f>IF(B32="","",VLOOKUP(B32,TitleList[],5,FALSE))</f>
        <v/>
      </c>
      <c r="F32" s="31" t="str">
        <f>IF(B32="","",VLOOKUP(B32,TitleList[],6,FALSE))</f>
        <v/>
      </c>
      <c r="H32" s="87" t="s">
        <v>10</v>
      </c>
      <c r="I32" s="91" t="s">
        <v>949</v>
      </c>
      <c r="J32" s="65" t="str">
        <f t="shared" si="8"/>
        <v/>
      </c>
      <c r="K32" s="64" t="str">
        <f t="shared" si="9"/>
        <v>NO</v>
      </c>
      <c r="L32" s="64" t="str">
        <f t="shared" si="10"/>
        <v/>
      </c>
      <c r="M32" s="64" t="str">
        <f t="shared" si="11"/>
        <v/>
      </c>
      <c r="N32" s="64" t="str">
        <f t="shared" si="12"/>
        <v/>
      </c>
      <c r="O32" s="65" t="str">
        <f t="shared" si="13"/>
        <v/>
      </c>
      <c r="P32" s="66" t="str">
        <f t="shared" si="14"/>
        <v>NO</v>
      </c>
      <c r="Q32" s="89" t="str">
        <f t="shared" si="16"/>
        <v>NO</v>
      </c>
      <c r="R32" s="84"/>
      <c r="S32" s="84"/>
      <c r="T32" s="84"/>
      <c r="U32" s="92" t="s">
        <v>926</v>
      </c>
      <c r="V32" s="65"/>
      <c r="W32" s="64">
        <v>7</v>
      </c>
      <c r="X32" s="64"/>
      <c r="Y32" s="64"/>
      <c r="Z32" s="64"/>
      <c r="AA32" s="65"/>
      <c r="AB32" s="66">
        <v>5</v>
      </c>
      <c r="AC32" s="90" t="str">
        <f t="shared" si="15"/>
        <v/>
      </c>
    </row>
    <row r="33" spans="1:29" s="27" customFormat="1" x14ac:dyDescent="0.2">
      <c r="A33" s="47"/>
      <c r="B33" s="14"/>
      <c r="C33" s="30" t="str">
        <f>IF(B33="","", VLOOKUP(B33,TitleList[], 3, FALSE))</f>
        <v/>
      </c>
      <c r="D33" s="27" t="str">
        <f>IF(B33="","",VLOOKUP(B33,TitleList[],4,FALSE))</f>
        <v/>
      </c>
      <c r="E33" s="27" t="str">
        <f>IF(B33="","",VLOOKUP(B33,TitleList[],5,FALSE))</f>
        <v/>
      </c>
      <c r="F33" s="31" t="str">
        <f>IF(B33="","",VLOOKUP(B33,TitleList[],6,FALSE))</f>
        <v/>
      </c>
      <c r="H33" s="87" t="s">
        <v>36</v>
      </c>
      <c r="I33" s="91" t="s">
        <v>948</v>
      </c>
      <c r="J33" s="65" t="str">
        <f t="shared" si="8"/>
        <v>NO</v>
      </c>
      <c r="K33" s="64" t="str">
        <f t="shared" si="9"/>
        <v>NO</v>
      </c>
      <c r="L33" s="64" t="str">
        <f t="shared" si="10"/>
        <v/>
      </c>
      <c r="M33" s="64" t="str">
        <f t="shared" si="11"/>
        <v/>
      </c>
      <c r="N33" s="64" t="str">
        <f t="shared" si="12"/>
        <v>NO</v>
      </c>
      <c r="O33" s="65" t="str">
        <f t="shared" si="13"/>
        <v/>
      </c>
      <c r="P33" s="66" t="str">
        <f t="shared" si="14"/>
        <v>NO</v>
      </c>
      <c r="Q33" s="89" t="str">
        <f t="shared" si="16"/>
        <v>NO</v>
      </c>
      <c r="R33" s="84"/>
      <c r="S33" s="84"/>
      <c r="T33" s="84"/>
      <c r="U33" s="92" t="s">
        <v>1225</v>
      </c>
      <c r="V33" s="65">
        <v>4</v>
      </c>
      <c r="W33" s="64">
        <v>4</v>
      </c>
      <c r="X33" s="64"/>
      <c r="Y33" s="64"/>
      <c r="Z33" s="64">
        <v>1</v>
      </c>
      <c r="AA33" s="65"/>
      <c r="AB33" s="66">
        <v>3</v>
      </c>
      <c r="AC33" s="90" t="str">
        <f t="shared" si="15"/>
        <v/>
      </c>
    </row>
    <row r="34" spans="1:29" s="27" customFormat="1" x14ac:dyDescent="0.2">
      <c r="A34" s="47"/>
      <c r="B34" s="14"/>
      <c r="C34" s="30" t="str">
        <f>IF(B34="","", VLOOKUP(B34,TitleList[], 3, FALSE))</f>
        <v/>
      </c>
      <c r="D34" s="27" t="str">
        <f>IF(B34="","",VLOOKUP(B34,TitleList[],4,FALSE))</f>
        <v/>
      </c>
      <c r="E34" s="27" t="str">
        <f>IF(B34="","",VLOOKUP(B34,TitleList[],5,FALSE))</f>
        <v/>
      </c>
      <c r="F34" s="31" t="str">
        <f>IF(B34="","",VLOOKUP(B34,TitleList[],6,FALSE))</f>
        <v/>
      </c>
      <c r="H34" s="93" t="s">
        <v>36</v>
      </c>
      <c r="I34" s="94" t="s">
        <v>949</v>
      </c>
      <c r="J34" s="70" t="str">
        <f t="shared" si="8"/>
        <v/>
      </c>
      <c r="K34" s="69" t="str">
        <f t="shared" si="9"/>
        <v>NO</v>
      </c>
      <c r="L34" s="69" t="str">
        <f t="shared" si="10"/>
        <v/>
      </c>
      <c r="M34" s="69" t="str">
        <f t="shared" si="11"/>
        <v/>
      </c>
      <c r="N34" s="69" t="str">
        <f t="shared" si="12"/>
        <v/>
      </c>
      <c r="O34" s="70" t="str">
        <f t="shared" si="13"/>
        <v/>
      </c>
      <c r="P34" s="71" t="str">
        <f t="shared" si="14"/>
        <v>NO</v>
      </c>
      <c r="Q34" s="95" t="str">
        <f t="shared" si="16"/>
        <v>NO</v>
      </c>
      <c r="R34" s="84"/>
      <c r="S34" s="84"/>
      <c r="T34" s="84"/>
      <c r="U34" s="92" t="s">
        <v>927</v>
      </c>
      <c r="V34" s="67"/>
      <c r="W34" s="69">
        <v>9</v>
      </c>
      <c r="X34" s="69"/>
      <c r="Y34" s="69"/>
      <c r="Z34" s="69"/>
      <c r="AA34" s="70"/>
      <c r="AB34" s="71">
        <v>6</v>
      </c>
      <c r="AC34" s="96" t="str">
        <f t="shared" si="15"/>
        <v/>
      </c>
    </row>
    <row r="35" spans="1:29" s="27" customFormat="1" x14ac:dyDescent="0.2">
      <c r="A35" s="47"/>
      <c r="B35" s="14"/>
      <c r="C35" s="30" t="str">
        <f>IF(B35="","", VLOOKUP(B35,TitleList[], 3, FALSE))</f>
        <v/>
      </c>
      <c r="D35" s="27" t="str">
        <f>IF(B35="","",VLOOKUP(B35,TitleList[],4,FALSE))</f>
        <v/>
      </c>
      <c r="E35" s="27" t="str">
        <f>IF(B35="","",VLOOKUP(B35,TitleList[],5,FALSE))</f>
        <v/>
      </c>
      <c r="F35" s="31" t="str">
        <f>IF(B35="","",VLOOKUP(B35,TitleList[],6,FALSE))</f>
        <v/>
      </c>
      <c r="H35" s="84"/>
      <c r="I35" s="84"/>
      <c r="J35" s="84"/>
      <c r="K35" s="84"/>
      <c r="L35" s="84"/>
      <c r="M35" s="84"/>
      <c r="N35" s="84"/>
      <c r="O35" s="84"/>
      <c r="P35" s="84"/>
      <c r="Q35" s="84"/>
      <c r="R35" s="84"/>
      <c r="S35" s="84"/>
      <c r="T35" s="84"/>
      <c r="U35" s="84"/>
      <c r="V35" s="84"/>
      <c r="W35" s="84"/>
      <c r="X35" s="84"/>
      <c r="Y35" s="84"/>
      <c r="Z35" s="84"/>
      <c r="AA35" s="84"/>
      <c r="AB35" s="84"/>
      <c r="AC35" s="84"/>
    </row>
    <row r="36" spans="1:29" s="27" customFormat="1" x14ac:dyDescent="0.2">
      <c r="A36" s="48"/>
      <c r="B36" s="15"/>
      <c r="C36" s="35" t="str">
        <f>IF(B36="","", VLOOKUP(B36,TitleList[], 3, FALSE))</f>
        <v/>
      </c>
      <c r="D36" s="40" t="str">
        <f>IF(B36="","",VLOOKUP(B36,TitleList[],4,FALSE))</f>
        <v/>
      </c>
      <c r="E36" s="40" t="str">
        <f>IF(B36="","",VLOOKUP(B36,TitleList[],5,FALSE))</f>
        <v/>
      </c>
      <c r="F36" s="36" t="str">
        <f>IF(B36="","",VLOOKUP(B36,TitleList[],6,FALSE))</f>
        <v/>
      </c>
      <c r="H36" s="84"/>
      <c r="I36" s="84"/>
      <c r="J36" s="84"/>
      <c r="K36" s="84"/>
      <c r="L36" s="84"/>
      <c r="M36" s="84"/>
      <c r="N36" s="84"/>
      <c r="O36" s="84"/>
      <c r="P36" s="84"/>
      <c r="Q36" s="84"/>
      <c r="R36" s="84"/>
      <c r="S36" s="84"/>
      <c r="T36" s="84"/>
      <c r="U36" s="84"/>
      <c r="V36" s="84"/>
      <c r="W36" s="84"/>
      <c r="X36" s="84"/>
      <c r="Y36" s="84"/>
      <c r="Z36" s="84"/>
      <c r="AA36" s="84"/>
      <c r="AB36" s="84"/>
      <c r="AC36" s="97"/>
    </row>
    <row r="37" spans="1:29" ht="9.75" customHeight="1" x14ac:dyDescent="0.3"/>
    <row r="38" spans="1:29" s="32" customFormat="1" ht="19.5" customHeight="1" x14ac:dyDescent="0.2">
      <c r="A38" s="26" t="s">
        <v>950</v>
      </c>
      <c r="B38" s="120" t="str" cm="1">
        <f t="array" ref="B38">LOOKUP(2,1/(AC:AC&lt;&gt;""),AC:AC)</f>
        <v>Requirements for</v>
      </c>
      <c r="C38" s="121"/>
      <c r="D38" s="121"/>
      <c r="E38" s="121"/>
      <c r="F38" s="122"/>
      <c r="H38" s="64"/>
      <c r="I38" s="64"/>
      <c r="J38" s="64"/>
      <c r="K38" s="64"/>
      <c r="L38" s="64"/>
      <c r="M38" s="64"/>
      <c r="N38" s="64"/>
      <c r="O38" s="64"/>
      <c r="P38" s="64"/>
      <c r="Q38" s="98" t="str" cm="1">
        <f t="array" ref="Q38">LOOKUP(2,1/(AC:AC&lt;&gt;""),AC:AC)</f>
        <v>Requirements for</v>
      </c>
      <c r="R38" s="99">
        <f>B7</f>
        <v>0</v>
      </c>
      <c r="S38" s="64"/>
      <c r="T38" s="64"/>
      <c r="U38" s="64"/>
      <c r="V38" s="64"/>
      <c r="W38" s="64"/>
      <c r="X38" s="64"/>
      <c r="Y38" s="64"/>
      <c r="Z38" s="64"/>
      <c r="AA38" s="64"/>
      <c r="AB38" s="64"/>
      <c r="AC38" s="64"/>
    </row>
    <row r="39" spans="1:29" ht="9.75" customHeight="1" x14ac:dyDescent="0.3"/>
    <row r="40" spans="1:29" ht="66" customHeight="1" x14ac:dyDescent="0.3">
      <c r="A40" s="41" t="s">
        <v>956</v>
      </c>
      <c r="B40" s="123"/>
      <c r="C40" s="124"/>
      <c r="D40" s="124"/>
      <c r="E40" s="124"/>
      <c r="F40" s="125"/>
    </row>
    <row r="41" spans="1:29" x14ac:dyDescent="0.3">
      <c r="A41" s="100"/>
    </row>
    <row r="42" spans="1:29" x14ac:dyDescent="0.3">
      <c r="A42" s="101" t="s">
        <v>1183</v>
      </c>
    </row>
    <row r="43" spans="1:29" x14ac:dyDescent="0.3">
      <c r="A43" s="102"/>
      <c r="B43" s="50"/>
      <c r="C43" s="50"/>
      <c r="D43" s="50"/>
      <c r="E43" s="50"/>
      <c r="F43" s="50"/>
      <c r="G43" s="50"/>
    </row>
    <row r="44" spans="1:29" x14ac:dyDescent="0.3">
      <c r="A44" s="103" t="s">
        <v>1181</v>
      </c>
      <c r="B44" s="44"/>
      <c r="C44" s="50"/>
      <c r="D44" s="50"/>
      <c r="E44" s="103"/>
      <c r="F44" s="108"/>
      <c r="G44" s="50"/>
    </row>
    <row r="45" spans="1:29" x14ac:dyDescent="0.3">
      <c r="A45" s="103" t="s">
        <v>1184</v>
      </c>
      <c r="B45" s="43"/>
      <c r="C45" s="50"/>
      <c r="D45" s="50"/>
      <c r="E45" s="50"/>
      <c r="F45" s="50"/>
      <c r="G45" s="50"/>
    </row>
    <row r="46" spans="1:29" x14ac:dyDescent="0.3">
      <c r="A46" s="103"/>
      <c r="B46" s="50"/>
      <c r="C46" s="50"/>
      <c r="D46" s="50"/>
      <c r="E46" s="50"/>
      <c r="F46" s="50"/>
      <c r="G46" s="50"/>
    </row>
    <row r="47" spans="1:29" ht="66" customHeight="1" x14ac:dyDescent="0.3">
      <c r="A47" s="104" t="s">
        <v>956</v>
      </c>
      <c r="B47" s="123"/>
      <c r="C47" s="124"/>
      <c r="D47" s="124"/>
      <c r="E47" s="124"/>
      <c r="F47" s="125"/>
      <c r="G47" s="50"/>
    </row>
    <row r="48" spans="1:29" x14ac:dyDescent="0.3">
      <c r="A48" s="50"/>
      <c r="B48" s="50"/>
      <c r="C48" s="50"/>
      <c r="D48" s="50"/>
      <c r="E48" s="50"/>
      <c r="F48" s="50"/>
      <c r="G48" s="50"/>
    </row>
    <row r="52" spans="1:2" x14ac:dyDescent="0.3">
      <c r="A52" s="25" t="s">
        <v>1248</v>
      </c>
    </row>
    <row r="53" spans="1:2" x14ac:dyDescent="0.3">
      <c r="B53" s="112" t="s">
        <v>1244</v>
      </c>
    </row>
    <row r="54" spans="1:2" x14ac:dyDescent="0.3">
      <c r="B54" s="112" t="s">
        <v>1245</v>
      </c>
    </row>
    <row r="55" spans="1:2" x14ac:dyDescent="0.3">
      <c r="B55" s="112" t="s">
        <v>1246</v>
      </c>
    </row>
    <row r="56" spans="1:2" x14ac:dyDescent="0.3">
      <c r="B56" s="111" t="s">
        <v>1247</v>
      </c>
    </row>
  </sheetData>
  <sheetProtection algorithmName="SHA-512" hashValue="UK+v7EfqTFyBnK4fSxTjHMfmaUdyZq96brRg/T1GjkpxAB1LNJcgMtR0jJwUdKbn6e4AhpV2aQ5oL5p9yjarSQ==" saltValue="xy+mIgBsWX5jhI+wSUusWQ==" spinCount="100000" sheet="1" objects="1" scenarios="1"/>
  <protectedRanges>
    <protectedRange algorithmName="SHA-512" hashValue="+DDHCv89al5thpD1icn8p0SS7AvlOT7O/AOQoNBFc1OEcLSinIPHbZfGlh8O0yo0LcKBL3jMoRPUFIHdm/HmeQ==" saltValue="FtLSEcbUr/1lEOww0ACoBg==" spinCount="100000" sqref="B7 B8:F10 B11:B12 B13:F15 A25:B36 B40:F40 F7 B44:B45 B47:F47" name="ApplicationFields"/>
  </protectedRanges>
  <mergeCells count="18">
    <mergeCell ref="B47:F47"/>
    <mergeCell ref="B40:F40"/>
    <mergeCell ref="B15:C15"/>
    <mergeCell ref="B14:F14"/>
    <mergeCell ref="B13:F13"/>
    <mergeCell ref="B9:F9"/>
    <mergeCell ref="B10:F10"/>
    <mergeCell ref="B38:F38"/>
    <mergeCell ref="A18:F18"/>
    <mergeCell ref="A19:F19"/>
    <mergeCell ref="A20:F20"/>
    <mergeCell ref="A22:F22"/>
    <mergeCell ref="A21:F21"/>
    <mergeCell ref="A5:F5"/>
    <mergeCell ref="A4:F4"/>
    <mergeCell ref="A3:F3"/>
    <mergeCell ref="A2:F2"/>
    <mergeCell ref="B8:F8"/>
  </mergeCells>
  <conditionalFormatting sqref="Q25:Q34">
    <cfRule type="cellIs" dxfId="15" priority="2" operator="equal">
      <formula>"YES"</formula>
    </cfRule>
  </conditionalFormatting>
  <pageMargins left="0.3" right="0.17" top="0.15" bottom="0.15" header="0.48" footer="0.12"/>
  <pageSetup scale="89" fitToHeight="0" orientation="landscape" r:id="rId1"/>
  <extLst>
    <ext xmlns:x14="http://schemas.microsoft.com/office/spreadsheetml/2009/9/main" uri="{CCE6A557-97BC-4b89-ADB6-D9C93CAAB3DF}">
      <x14:dataValidations xmlns:xm="http://schemas.microsoft.com/office/excel/2006/main" count="12">
        <x14:dataValidation type="list" allowBlank="1" showInputMessage="1" showErrorMessage="1" xr:uid="{4486DDB1-79EE-458A-8C41-AFC32DF8BB6F}">
          <x14:formula1>
            <xm:f>_xlfn.ANCHORARRAY(pvtPrepSheet!$C$4)</xm:f>
          </x14:formula1>
          <xm:sqref>B25</xm:sqref>
        </x14:dataValidation>
        <x14:dataValidation type="list" allowBlank="1" showInputMessage="1" showErrorMessage="1" xr:uid="{7DD1B72E-B285-4476-B315-E30838EB22A7}">
          <x14:formula1>
            <xm:f>_xlfn.ANCHORARRAY(pvtPrepSheet!$D$4)</xm:f>
          </x14:formula1>
          <xm:sqref>B26</xm:sqref>
        </x14:dataValidation>
        <x14:dataValidation type="list" allowBlank="1" showInputMessage="1" showErrorMessage="1" xr:uid="{5B0212D7-1B86-4AA6-BEDD-B488D2EA112A}">
          <x14:formula1>
            <xm:f>_xlfn.ANCHORARRAY(pvtPrepSheet!$E$4)</xm:f>
          </x14:formula1>
          <xm:sqref>B27</xm:sqref>
        </x14:dataValidation>
        <x14:dataValidation type="list" allowBlank="1" showInputMessage="1" showErrorMessage="1" xr:uid="{29AD848C-0945-44A7-B375-730AA415A6F5}">
          <x14:formula1>
            <xm:f>_xlfn.ANCHORARRAY(pvtPrepSheet!$F$4)</xm:f>
          </x14:formula1>
          <xm:sqref>B28</xm:sqref>
        </x14:dataValidation>
        <x14:dataValidation type="list" showInputMessage="1" xr:uid="{FF651E9C-28A8-4A7F-B293-B2EBF6F29CDF}">
          <x14:formula1>
            <xm:f>_xlfn.ANCHORARRAY(pvtPrepSheet!$G$4)</xm:f>
          </x14:formula1>
          <xm:sqref>B29</xm:sqref>
        </x14:dataValidation>
        <x14:dataValidation type="list" allowBlank="1" showInputMessage="1" showErrorMessage="1" xr:uid="{AA1EED49-8C92-4E82-A598-4668FD2DAB19}">
          <x14:formula1>
            <xm:f>_xlfn.ANCHORARRAY(pvtPrepSheet!$H$4)</xm:f>
          </x14:formula1>
          <xm:sqref>B30</xm:sqref>
        </x14:dataValidation>
        <x14:dataValidation type="list" allowBlank="1" showInputMessage="1" showErrorMessage="1" xr:uid="{6D73CD1C-B7A1-47AA-B080-DAE1E2FDA474}">
          <x14:formula1>
            <xm:f>_xlfn.ANCHORARRAY(pvtPrepSheet!$I$4)</xm:f>
          </x14:formula1>
          <xm:sqref>B31</xm:sqref>
        </x14:dataValidation>
        <x14:dataValidation type="list" allowBlank="1" showInputMessage="1" showErrorMessage="1" xr:uid="{A2A653BC-904D-4A78-9E82-DA0D77C547FD}">
          <x14:formula1>
            <xm:f>_xlfn.ANCHORARRAY(pvtPrepSheet!$J$4)</xm:f>
          </x14:formula1>
          <xm:sqref>B32</xm:sqref>
        </x14:dataValidation>
        <x14:dataValidation type="list" allowBlank="1" showInputMessage="1" showErrorMessage="1" xr:uid="{599B3D4C-B629-450A-A08D-1211E6FFD64D}">
          <x14:formula1>
            <xm:f>_xlfn.ANCHORARRAY(pvtPrepSheet!$K$4)</xm:f>
          </x14:formula1>
          <xm:sqref>B33</xm:sqref>
        </x14:dataValidation>
        <x14:dataValidation type="list" allowBlank="1" showInputMessage="1" showErrorMessage="1" xr:uid="{E18E94DC-6813-486A-A7B1-581433F15B3E}">
          <x14:formula1>
            <xm:f>_xlfn.ANCHORARRAY(pvtPrepSheet!$L$4)</xm:f>
          </x14:formula1>
          <xm:sqref>B34</xm:sqref>
        </x14:dataValidation>
        <x14:dataValidation type="list" allowBlank="1" showInputMessage="1" showErrorMessage="1" xr:uid="{80D6A8CF-3DF2-400B-9A32-17B31F6BCE33}">
          <x14:formula1>
            <xm:f>_xlfn.ANCHORARRAY(pvtPrepSheet!$M$4)</xm:f>
          </x14:formula1>
          <xm:sqref>B35</xm:sqref>
        </x14:dataValidation>
        <x14:dataValidation type="list" allowBlank="1" showInputMessage="1" showErrorMessage="1" xr:uid="{A4C57592-4B9F-4CE7-98FF-27C303AF8E6B}">
          <x14:formula1>
            <xm:f>_xlfn.ANCHORARRAY(pvtPrepSheet!$N$4)</xm:f>
          </x14:formula1>
          <xm:sqref>B36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990A9-2227-4CEA-A61B-2CBFFBA4CF58}">
  <sheetPr published="0">
    <tabColor theme="4"/>
  </sheetPr>
  <dimension ref="A1:H211"/>
  <sheetViews>
    <sheetView showGridLines="0" tabSelected="1" workbookViewId="0">
      <pane ySplit="17" topLeftCell="A104" activePane="bottomLeft" state="frozen"/>
      <selection activeCell="B7" sqref="B7"/>
      <selection pane="bottomLeft" activeCell="B109" sqref="B109"/>
    </sheetView>
  </sheetViews>
  <sheetFormatPr defaultColWidth="9" defaultRowHeight="13.2" x14ac:dyDescent="0.2"/>
  <cols>
    <col min="1" max="1" width="39.90625" style="11" customWidth="1"/>
    <col min="2" max="6" width="25" style="10" customWidth="1"/>
    <col min="7" max="7" width="10.453125" style="11" bestFit="1" customWidth="1"/>
    <col min="8" max="16384" width="9" style="11"/>
  </cols>
  <sheetData>
    <row r="1" spans="1:8" ht="25.2" x14ac:dyDescent="0.45">
      <c r="A1" s="1" t="s">
        <v>1214</v>
      </c>
      <c r="E1" s="109" t="s">
        <v>1222</v>
      </c>
      <c r="F1" s="110">
        <v>44540</v>
      </c>
    </row>
    <row r="2" spans="1:8" ht="11.4" customHeight="1" x14ac:dyDescent="0.45">
      <c r="A2" s="1"/>
      <c r="H2" s="105"/>
    </row>
    <row r="3" spans="1:8" ht="18" x14ac:dyDescent="0.35">
      <c r="A3" s="22" t="s">
        <v>959</v>
      </c>
    </row>
    <row r="4" spans="1:8" s="16" customFormat="1" ht="13.8" x14ac:dyDescent="0.25">
      <c r="A4" s="19" t="str">
        <f>Application!H25</f>
        <v>Pre-Versatile Basenji (PVB)</v>
      </c>
      <c r="B4" s="130" t="str">
        <f>Application!U25</f>
        <v>Proof of ANY 3 titles; titles must be from at least 2 different CATEGORIES</v>
      </c>
      <c r="C4" s="130"/>
      <c r="D4" s="130"/>
      <c r="E4" s="130"/>
      <c r="F4" s="130"/>
    </row>
    <row r="5" spans="1:8" s="16" customFormat="1" ht="13.8" x14ac:dyDescent="0.25">
      <c r="A5" s="20" t="str">
        <f>Application!H26</f>
        <v>Versatile Basenji Started (VBS)</v>
      </c>
      <c r="B5" s="131" t="str">
        <f>Application!U26</f>
        <v>Proof of 3 ENTRY titles; titles must be from 3 different CATEGORIES</v>
      </c>
      <c r="C5" s="131"/>
      <c r="D5" s="131"/>
      <c r="E5" s="131"/>
      <c r="F5" s="131"/>
    </row>
    <row r="6" spans="1:8" s="16" customFormat="1" ht="13.8" x14ac:dyDescent="0.25">
      <c r="A6" s="20" t="str">
        <f>Application!H27</f>
        <v>Versatile Basenji Started 2 (VBS2)</v>
      </c>
      <c r="B6" s="131" t="str">
        <f>Application!U27</f>
        <v>Proof of 3 titles - 2 ENTRY titles PLUS 1 QUALIFYING title; titles must be from 3 different CATEGORIES</v>
      </c>
      <c r="C6" s="131"/>
      <c r="D6" s="131"/>
      <c r="E6" s="131"/>
      <c r="F6" s="131"/>
    </row>
    <row r="7" spans="1:8" s="16" customFormat="1" ht="13.8" x14ac:dyDescent="0.25">
      <c r="A7" s="20" t="str">
        <f>Application!H28</f>
        <v>Versatile Basenji (VB)</v>
      </c>
      <c r="B7" s="131" t="str">
        <f>Application!U28</f>
        <v>Proof of 3 QUALIFYING titles; titles must be from 3 different CATEGORIES</v>
      </c>
      <c r="C7" s="131"/>
      <c r="D7" s="131"/>
      <c r="E7" s="131"/>
      <c r="F7" s="131"/>
    </row>
    <row r="8" spans="1:8" s="16" customFormat="1" ht="13.8" x14ac:dyDescent="0.25">
      <c r="A8" s="21" t="str">
        <f>Application!H29</f>
        <v>Versatile Basenji Excellent (VBX)</v>
      </c>
      <c r="B8" s="128" t="str">
        <f>Application!U29</f>
        <v>Option A: Proof of 4 QUALIFYING titles - must have at least 1 INTERMEDIATE title; titles must be from at least 3 different CATEGORIES</v>
      </c>
      <c r="C8" s="128"/>
      <c r="D8" s="128"/>
      <c r="E8" s="128"/>
      <c r="F8" s="128"/>
    </row>
    <row r="9" spans="1:8" s="16" customFormat="1" ht="13.8" x14ac:dyDescent="0.25">
      <c r="A9" s="17"/>
      <c r="B9" s="129" t="str">
        <f>Application!U30</f>
        <v>Option B: Proof of 5 QUALIFYING titles; titles must be from at least 4 different CATEGORIES</v>
      </c>
      <c r="C9" s="129"/>
      <c r="D9" s="129"/>
      <c r="E9" s="129"/>
      <c r="F9" s="129"/>
    </row>
    <row r="10" spans="1:8" s="16" customFormat="1" ht="13.8" x14ac:dyDescent="0.25">
      <c r="A10" s="21" t="str">
        <f>Application!H31</f>
        <v>Master Versatile Basenji (MVB)</v>
      </c>
      <c r="B10" s="128" t="str">
        <f>Application!U31</f>
        <v>Option A: Proof of 4 QUALIFYING titles - must have at least 1 ADVANCED title; titles must be from at least 3 different CATEGORIES</v>
      </c>
      <c r="C10" s="128"/>
      <c r="D10" s="128"/>
      <c r="E10" s="128"/>
      <c r="F10" s="128"/>
    </row>
    <row r="11" spans="1:8" s="16" customFormat="1" ht="13.8" x14ac:dyDescent="0.25">
      <c r="A11" s="17"/>
      <c r="B11" s="129" t="str">
        <f>Application!U32</f>
        <v>Option B: Proof of 7 QUALIFYING titles; titles must be from at least 5 different CATEGORIES</v>
      </c>
      <c r="C11" s="129"/>
      <c r="D11" s="129"/>
      <c r="E11" s="129"/>
      <c r="F11" s="129"/>
    </row>
    <row r="12" spans="1:8" s="16" customFormat="1" ht="13.8" x14ac:dyDescent="0.25">
      <c r="A12" s="21" t="str">
        <f>Application!H33</f>
        <v>Versatile Basenji Elite (VBE)</v>
      </c>
      <c r="B12" s="128" t="str">
        <f>Application!U33</f>
        <v>Option A: Proof of 4 QUALIFYING titles - must have at least 1 ELITE title; titles must be from at least 3 different CATEGORIES</v>
      </c>
      <c r="C12" s="128"/>
      <c r="D12" s="128"/>
      <c r="E12" s="128"/>
      <c r="F12" s="128"/>
    </row>
    <row r="13" spans="1:8" s="16" customFormat="1" ht="13.8" x14ac:dyDescent="0.25">
      <c r="A13" s="17"/>
      <c r="B13" s="129" t="str">
        <f>Application!U34</f>
        <v>Option B: Proof of 9 QUALIFYING titles; titles must be from at least 6 different CATEGORIES</v>
      </c>
      <c r="C13" s="129"/>
      <c r="D13" s="129"/>
      <c r="E13" s="129"/>
      <c r="F13" s="129"/>
    </row>
    <row r="14" spans="1:8" s="16" customFormat="1" ht="8.4" customHeight="1" x14ac:dyDescent="0.25">
      <c r="A14" s="17"/>
      <c r="B14" s="18"/>
      <c r="C14" s="18"/>
      <c r="D14" s="18"/>
      <c r="E14" s="18"/>
      <c r="F14" s="18"/>
    </row>
    <row r="15" spans="1:8" ht="18" x14ac:dyDescent="0.35">
      <c r="A15" s="22" t="s">
        <v>960</v>
      </c>
    </row>
    <row r="16" spans="1:8" ht="12.75" customHeight="1" x14ac:dyDescent="0.2">
      <c r="A16" s="113" t="s">
        <v>770</v>
      </c>
      <c r="B16" s="114" t="s">
        <v>769</v>
      </c>
      <c r="C16" s="115"/>
      <c r="D16" s="115"/>
      <c r="E16" s="115"/>
      <c r="F16" s="115"/>
    </row>
    <row r="17" spans="1:6" ht="13.8" x14ac:dyDescent="0.2">
      <c r="A17" s="113" t="s">
        <v>762</v>
      </c>
      <c r="B17" s="115" t="s">
        <v>379</v>
      </c>
      <c r="C17" s="115" t="s">
        <v>380</v>
      </c>
      <c r="D17" s="115" t="s">
        <v>381</v>
      </c>
      <c r="E17" s="115" t="s">
        <v>382</v>
      </c>
      <c r="F17" s="115" t="s">
        <v>383</v>
      </c>
    </row>
    <row r="18" spans="1:6" ht="13.8" x14ac:dyDescent="0.2">
      <c r="A18" s="116" t="s">
        <v>40</v>
      </c>
      <c r="B18" s="132"/>
      <c r="C18" s="132"/>
      <c r="D18" s="132"/>
      <c r="E18" s="132"/>
      <c r="F18" s="132"/>
    </row>
    <row r="19" spans="1:6" ht="13.8" x14ac:dyDescent="0.2">
      <c r="A19" s="116" t="s">
        <v>596</v>
      </c>
      <c r="B19" s="132"/>
      <c r="C19" s="132"/>
      <c r="D19" s="132"/>
      <c r="E19" s="132"/>
      <c r="F19" s="132"/>
    </row>
    <row r="20" spans="1:6" ht="13.8" x14ac:dyDescent="0.2">
      <c r="A20" s="116" t="s">
        <v>54</v>
      </c>
      <c r="B20" s="132"/>
      <c r="C20" s="132" t="s">
        <v>771</v>
      </c>
      <c r="D20" s="132" t="s">
        <v>772</v>
      </c>
      <c r="E20" s="132" t="s">
        <v>773</v>
      </c>
      <c r="F20" s="132" t="s">
        <v>664</v>
      </c>
    </row>
    <row r="21" spans="1:6" ht="55.2" x14ac:dyDescent="0.2">
      <c r="A21" s="116" t="s">
        <v>0</v>
      </c>
      <c r="B21" s="132" t="s">
        <v>80</v>
      </c>
      <c r="C21" s="132" t="s">
        <v>53</v>
      </c>
      <c r="D21" s="132" t="s">
        <v>774</v>
      </c>
      <c r="E21" s="132" t="s">
        <v>1217</v>
      </c>
      <c r="F21" s="132" t="s">
        <v>1218</v>
      </c>
    </row>
    <row r="22" spans="1:6" ht="13.8" x14ac:dyDescent="0.2">
      <c r="A22" s="116" t="s">
        <v>2</v>
      </c>
      <c r="B22" s="132" t="s">
        <v>775</v>
      </c>
      <c r="C22" s="132" t="s">
        <v>776</v>
      </c>
      <c r="D22" s="132" t="s">
        <v>777</v>
      </c>
      <c r="E22" s="132" t="s">
        <v>778</v>
      </c>
      <c r="F22" s="132" t="s">
        <v>664</v>
      </c>
    </row>
    <row r="23" spans="1:6" ht="27.6" x14ac:dyDescent="0.2">
      <c r="A23" s="116" t="s">
        <v>5</v>
      </c>
      <c r="B23" s="132" t="s">
        <v>779</v>
      </c>
      <c r="C23" s="132" t="s">
        <v>780</v>
      </c>
      <c r="D23" s="132" t="s">
        <v>781</v>
      </c>
      <c r="E23" s="132" t="s">
        <v>782</v>
      </c>
      <c r="F23" s="132"/>
    </row>
    <row r="24" spans="1:6" ht="27.6" x14ac:dyDescent="0.2">
      <c r="A24" s="116" t="s">
        <v>4</v>
      </c>
      <c r="B24" s="132" t="s">
        <v>783</v>
      </c>
      <c r="C24" s="132" t="s">
        <v>784</v>
      </c>
      <c r="D24" s="132" t="s">
        <v>785</v>
      </c>
      <c r="E24" s="132" t="s">
        <v>786</v>
      </c>
      <c r="F24" s="132" t="s">
        <v>787</v>
      </c>
    </row>
    <row r="25" spans="1:6" ht="27.6" x14ac:dyDescent="0.2">
      <c r="A25" s="116" t="s">
        <v>6</v>
      </c>
      <c r="B25" s="132" t="s">
        <v>788</v>
      </c>
      <c r="C25" s="132" t="s">
        <v>789</v>
      </c>
      <c r="D25" s="132" t="s">
        <v>790</v>
      </c>
      <c r="E25" s="132" t="s">
        <v>791</v>
      </c>
      <c r="F25" s="132"/>
    </row>
    <row r="26" spans="1:6" ht="27.6" x14ac:dyDescent="0.2">
      <c r="A26" s="116" t="s">
        <v>518</v>
      </c>
      <c r="B26" s="132" t="s">
        <v>1043</v>
      </c>
      <c r="C26" s="132" t="s">
        <v>998</v>
      </c>
      <c r="D26" s="132"/>
      <c r="E26" s="132"/>
      <c r="F26" s="132"/>
    </row>
    <row r="27" spans="1:6" ht="13.8" x14ac:dyDescent="0.2">
      <c r="A27" s="116" t="s">
        <v>24</v>
      </c>
      <c r="B27" s="132" t="s">
        <v>792</v>
      </c>
      <c r="C27" s="132" t="s">
        <v>793</v>
      </c>
      <c r="D27" s="132" t="s">
        <v>794</v>
      </c>
      <c r="E27" s="132" t="s">
        <v>795</v>
      </c>
      <c r="F27" s="132" t="s">
        <v>645</v>
      </c>
    </row>
    <row r="28" spans="1:6" ht="13.8" x14ac:dyDescent="0.2">
      <c r="A28" s="116" t="s">
        <v>3</v>
      </c>
      <c r="B28" s="132" t="s">
        <v>796</v>
      </c>
      <c r="C28" s="132" t="s">
        <v>797</v>
      </c>
      <c r="D28" s="132" t="s">
        <v>798</v>
      </c>
      <c r="E28" s="132" t="s">
        <v>671</v>
      </c>
      <c r="F28" s="132" t="s">
        <v>672</v>
      </c>
    </row>
    <row r="29" spans="1:6" ht="13.8" x14ac:dyDescent="0.2">
      <c r="A29" s="116" t="s">
        <v>1</v>
      </c>
      <c r="B29" s="132" t="s">
        <v>799</v>
      </c>
      <c r="C29" s="132" t="s">
        <v>800</v>
      </c>
      <c r="D29" s="132" t="s">
        <v>801</v>
      </c>
      <c r="E29" s="132" t="s">
        <v>600</v>
      </c>
      <c r="F29" s="132"/>
    </row>
    <row r="30" spans="1:6" ht="13.8" x14ac:dyDescent="0.2">
      <c r="A30" s="116" t="s">
        <v>30</v>
      </c>
      <c r="B30" s="132"/>
      <c r="C30" s="132" t="s">
        <v>802</v>
      </c>
      <c r="D30" s="132" t="s">
        <v>803</v>
      </c>
      <c r="E30" s="132" t="s">
        <v>601</v>
      </c>
      <c r="F30" s="132" t="s">
        <v>625</v>
      </c>
    </row>
    <row r="31" spans="1:6" ht="27.6" x14ac:dyDescent="0.2">
      <c r="A31" s="116" t="s">
        <v>23</v>
      </c>
      <c r="B31" s="132" t="s">
        <v>804</v>
      </c>
      <c r="C31" s="132" t="s">
        <v>805</v>
      </c>
      <c r="D31" s="132" t="s">
        <v>806</v>
      </c>
      <c r="E31" s="132" t="s">
        <v>807</v>
      </c>
      <c r="F31" s="132" t="s">
        <v>808</v>
      </c>
    </row>
    <row r="32" spans="1:6" ht="13.8" x14ac:dyDescent="0.2">
      <c r="A32" s="116" t="s">
        <v>41</v>
      </c>
      <c r="B32" s="132"/>
      <c r="C32" s="132"/>
      <c r="D32" s="132"/>
      <c r="E32" s="132"/>
      <c r="F32" s="132"/>
    </row>
    <row r="33" spans="1:6" ht="13.8" x14ac:dyDescent="0.2">
      <c r="A33" s="116" t="s">
        <v>235</v>
      </c>
      <c r="B33" s="132"/>
      <c r="C33" s="132"/>
      <c r="D33" s="132"/>
      <c r="E33" s="132"/>
      <c r="F33" s="132"/>
    </row>
    <row r="34" spans="1:6" ht="13.8" x14ac:dyDescent="0.2">
      <c r="A34" s="116" t="s">
        <v>0</v>
      </c>
      <c r="B34" s="132" t="s">
        <v>1253</v>
      </c>
      <c r="C34" s="132" t="s">
        <v>31</v>
      </c>
      <c r="D34" s="132" t="s">
        <v>11</v>
      </c>
      <c r="E34" s="132" t="s">
        <v>38</v>
      </c>
      <c r="F34" s="132" t="s">
        <v>37</v>
      </c>
    </row>
    <row r="35" spans="1:6" ht="13.8" x14ac:dyDescent="0.2">
      <c r="A35" s="116" t="s">
        <v>5</v>
      </c>
      <c r="B35" s="132"/>
      <c r="C35" s="132" t="s">
        <v>809</v>
      </c>
      <c r="D35" s="132" t="s">
        <v>11</v>
      </c>
      <c r="E35" s="132" t="s">
        <v>12</v>
      </c>
      <c r="F35" s="132"/>
    </row>
    <row r="36" spans="1:6" ht="13.8" x14ac:dyDescent="0.2">
      <c r="A36" s="116" t="s">
        <v>13</v>
      </c>
      <c r="B36" s="132" t="s">
        <v>810</v>
      </c>
      <c r="C36" s="132" t="s">
        <v>32</v>
      </c>
      <c r="D36" s="132"/>
      <c r="E36" s="132"/>
      <c r="F36" s="132"/>
    </row>
    <row r="37" spans="1:6" ht="13.8" x14ac:dyDescent="0.2">
      <c r="A37" s="116" t="s">
        <v>1</v>
      </c>
      <c r="B37" s="132" t="s">
        <v>811</v>
      </c>
      <c r="C37" s="132" t="s">
        <v>971</v>
      </c>
      <c r="D37" s="132" t="s">
        <v>967</v>
      </c>
      <c r="E37" s="132" t="s">
        <v>968</v>
      </c>
      <c r="F37" s="132"/>
    </row>
    <row r="38" spans="1:6" ht="13.8" x14ac:dyDescent="0.2">
      <c r="A38" s="116" t="s">
        <v>42</v>
      </c>
      <c r="B38" s="132"/>
      <c r="C38" s="132"/>
      <c r="D38" s="132"/>
      <c r="E38" s="132"/>
      <c r="F38" s="132"/>
    </row>
    <row r="39" spans="1:6" ht="13.8" x14ac:dyDescent="0.2">
      <c r="A39" s="116" t="s">
        <v>236</v>
      </c>
      <c r="B39" s="132"/>
      <c r="C39" s="132"/>
      <c r="D39" s="132"/>
      <c r="E39" s="132"/>
      <c r="F39" s="132"/>
    </row>
    <row r="40" spans="1:6" ht="13.8" x14ac:dyDescent="0.2">
      <c r="A40" s="116" t="s">
        <v>17</v>
      </c>
      <c r="B40" s="132"/>
      <c r="C40" s="132" t="s">
        <v>18</v>
      </c>
      <c r="D40" s="132" t="s">
        <v>19</v>
      </c>
      <c r="E40" s="132" t="s">
        <v>20</v>
      </c>
      <c r="F40" s="132"/>
    </row>
    <row r="41" spans="1:6" ht="13.8" x14ac:dyDescent="0.2">
      <c r="A41" s="116" t="s">
        <v>14</v>
      </c>
      <c r="B41" s="132"/>
      <c r="C41" s="132" t="s">
        <v>15</v>
      </c>
      <c r="D41" s="132" t="s">
        <v>812</v>
      </c>
      <c r="E41" s="132" t="s">
        <v>813</v>
      </c>
      <c r="F41" s="132"/>
    </row>
    <row r="42" spans="1:6" ht="13.8" x14ac:dyDescent="0.2">
      <c r="A42" s="116" t="s">
        <v>5</v>
      </c>
      <c r="B42" s="132"/>
      <c r="C42" s="132" t="s">
        <v>814</v>
      </c>
      <c r="D42" s="132" t="s">
        <v>815</v>
      </c>
      <c r="E42" s="132"/>
      <c r="F42" s="132"/>
    </row>
    <row r="43" spans="1:6" ht="13.8" x14ac:dyDescent="0.2">
      <c r="A43" s="116" t="s">
        <v>518</v>
      </c>
      <c r="B43" s="132" t="s">
        <v>1178</v>
      </c>
      <c r="C43" s="132"/>
      <c r="D43" s="132"/>
      <c r="E43" s="132"/>
      <c r="F43" s="132"/>
    </row>
    <row r="44" spans="1:6" ht="13.8" x14ac:dyDescent="0.2">
      <c r="A44" s="116" t="s">
        <v>16</v>
      </c>
      <c r="B44" s="132"/>
      <c r="C44" s="132" t="s">
        <v>15</v>
      </c>
      <c r="D44" s="132" t="s">
        <v>816</v>
      </c>
      <c r="E44" s="132" t="s">
        <v>813</v>
      </c>
      <c r="F44" s="132" t="s">
        <v>817</v>
      </c>
    </row>
    <row r="45" spans="1:6" ht="13.8" x14ac:dyDescent="0.2">
      <c r="A45" s="116" t="s">
        <v>43</v>
      </c>
      <c r="B45" s="132"/>
      <c r="C45" s="132"/>
      <c r="D45" s="132"/>
      <c r="E45" s="132"/>
      <c r="F45" s="132"/>
    </row>
    <row r="46" spans="1:6" ht="13.8" x14ac:dyDescent="0.2">
      <c r="A46" s="116" t="s">
        <v>237</v>
      </c>
      <c r="B46" s="132"/>
      <c r="C46" s="132"/>
      <c r="D46" s="132"/>
      <c r="E46" s="132"/>
      <c r="F46" s="132"/>
    </row>
    <row r="47" spans="1:6" ht="13.8" x14ac:dyDescent="0.2">
      <c r="A47" s="116" t="s">
        <v>211</v>
      </c>
      <c r="B47" s="132" t="s">
        <v>212</v>
      </c>
      <c r="C47" s="132" t="s">
        <v>818</v>
      </c>
      <c r="D47" s="132" t="s">
        <v>819</v>
      </c>
      <c r="E47" s="132" t="s">
        <v>820</v>
      </c>
      <c r="F47" s="132" t="s">
        <v>226</v>
      </c>
    </row>
    <row r="48" spans="1:6" ht="13.8" x14ac:dyDescent="0.2">
      <c r="A48" s="116" t="s">
        <v>209</v>
      </c>
      <c r="B48" s="132" t="s">
        <v>210</v>
      </c>
      <c r="C48" s="132"/>
      <c r="D48" s="132"/>
      <c r="E48" s="132"/>
      <c r="F48" s="132"/>
    </row>
    <row r="49" spans="1:6" ht="13.8" x14ac:dyDescent="0.2">
      <c r="A49" s="116" t="s">
        <v>5</v>
      </c>
      <c r="B49" s="132" t="s">
        <v>821</v>
      </c>
      <c r="C49" s="132" t="s">
        <v>822</v>
      </c>
      <c r="D49" s="132" t="s">
        <v>823</v>
      </c>
      <c r="E49" s="132" t="s">
        <v>824</v>
      </c>
      <c r="F49" s="132" t="s">
        <v>825</v>
      </c>
    </row>
    <row r="50" spans="1:6" ht="13.8" x14ac:dyDescent="0.2">
      <c r="A50" s="116" t="s">
        <v>1022</v>
      </c>
      <c r="B50" s="132"/>
      <c r="C50" s="132"/>
      <c r="D50" s="132"/>
      <c r="E50" s="132"/>
      <c r="F50" s="132"/>
    </row>
    <row r="51" spans="1:6" ht="13.8" x14ac:dyDescent="0.2">
      <c r="A51" s="116" t="s">
        <v>217</v>
      </c>
      <c r="B51" s="132" t="s">
        <v>227</v>
      </c>
      <c r="C51" s="132" t="s">
        <v>826</v>
      </c>
      <c r="D51" s="132" t="s">
        <v>230</v>
      </c>
      <c r="E51" s="132"/>
      <c r="F51" s="132"/>
    </row>
    <row r="52" spans="1:6" ht="13.8" x14ac:dyDescent="0.2">
      <c r="A52" s="116" t="s">
        <v>518</v>
      </c>
      <c r="B52" s="132" t="s">
        <v>1170</v>
      </c>
      <c r="C52" s="132" t="s">
        <v>1167</v>
      </c>
      <c r="D52" s="132" t="s">
        <v>1168</v>
      </c>
      <c r="E52" s="132" t="s">
        <v>1169</v>
      </c>
      <c r="F52" s="132"/>
    </row>
    <row r="53" spans="1:6" ht="13.8" x14ac:dyDescent="0.2">
      <c r="A53" s="116" t="s">
        <v>1023</v>
      </c>
      <c r="B53" s="132" t="s">
        <v>1024</v>
      </c>
      <c r="C53" s="132" t="s">
        <v>1018</v>
      </c>
      <c r="D53" s="132" t="s">
        <v>1019</v>
      </c>
      <c r="E53" s="132" t="s">
        <v>1025</v>
      </c>
      <c r="F53" s="132"/>
    </row>
    <row r="54" spans="1:6" ht="13.8" x14ac:dyDescent="0.2">
      <c r="A54" s="116" t="s">
        <v>52</v>
      </c>
      <c r="B54" s="132"/>
      <c r="C54" s="132"/>
      <c r="D54" s="132"/>
      <c r="E54" s="132"/>
      <c r="F54" s="132"/>
    </row>
    <row r="55" spans="1:6" ht="13.8" x14ac:dyDescent="0.2">
      <c r="A55" s="116" t="s">
        <v>238</v>
      </c>
      <c r="B55" s="132"/>
      <c r="C55" s="132"/>
      <c r="D55" s="132"/>
      <c r="E55" s="132"/>
      <c r="F55" s="132"/>
    </row>
    <row r="56" spans="1:6" ht="13.8" x14ac:dyDescent="0.2">
      <c r="A56" s="116" t="s">
        <v>0</v>
      </c>
      <c r="B56" s="132" t="s">
        <v>827</v>
      </c>
      <c r="C56" s="132" t="s">
        <v>828</v>
      </c>
      <c r="D56" s="132" t="s">
        <v>829</v>
      </c>
      <c r="E56" s="132" t="s">
        <v>159</v>
      </c>
      <c r="F56" s="132" t="s">
        <v>830</v>
      </c>
    </row>
    <row r="57" spans="1:6" ht="27.6" x14ac:dyDescent="0.2">
      <c r="A57" s="116" t="s">
        <v>144</v>
      </c>
      <c r="B57" s="132" t="s">
        <v>145</v>
      </c>
      <c r="C57" s="132" t="s">
        <v>483</v>
      </c>
      <c r="D57" s="132" t="s">
        <v>831</v>
      </c>
      <c r="E57" s="132" t="s">
        <v>832</v>
      </c>
      <c r="F57" s="132" t="s">
        <v>833</v>
      </c>
    </row>
    <row r="58" spans="1:6" ht="13.8" x14ac:dyDescent="0.2">
      <c r="A58" s="116" t="s">
        <v>5</v>
      </c>
      <c r="B58" s="132" t="s">
        <v>145</v>
      </c>
      <c r="C58" s="132" t="s">
        <v>146</v>
      </c>
      <c r="D58" s="132" t="s">
        <v>147</v>
      </c>
      <c r="E58" s="132" t="s">
        <v>148</v>
      </c>
      <c r="F58" s="132"/>
    </row>
    <row r="59" spans="1:6" ht="13.8" x14ac:dyDescent="0.2">
      <c r="A59" s="116" t="s">
        <v>1</v>
      </c>
      <c r="B59" s="132" t="s">
        <v>834</v>
      </c>
      <c r="C59" s="132" t="s">
        <v>153</v>
      </c>
      <c r="D59" s="132" t="s">
        <v>835</v>
      </c>
      <c r="E59" s="132" t="s">
        <v>836</v>
      </c>
      <c r="F59" s="132"/>
    </row>
    <row r="60" spans="1:6" ht="13.8" x14ac:dyDescent="0.2">
      <c r="A60" s="116" t="s">
        <v>239</v>
      </c>
      <c r="B60" s="132"/>
      <c r="C60" s="132"/>
      <c r="D60" s="132"/>
      <c r="E60" s="132"/>
      <c r="F60" s="132"/>
    </row>
    <row r="61" spans="1:6" ht="27.6" x14ac:dyDescent="0.2">
      <c r="A61" s="116" t="s">
        <v>21</v>
      </c>
      <c r="B61" s="132" t="s">
        <v>39</v>
      </c>
      <c r="C61" s="132" t="s">
        <v>33</v>
      </c>
      <c r="D61" s="132" t="s">
        <v>22</v>
      </c>
      <c r="E61" s="132" t="s">
        <v>1179</v>
      </c>
      <c r="F61" s="132" t="s">
        <v>837</v>
      </c>
    </row>
    <row r="62" spans="1:6" ht="27.6" x14ac:dyDescent="0.2">
      <c r="A62" s="116" t="s">
        <v>83</v>
      </c>
      <c r="B62" s="132" t="s">
        <v>84</v>
      </c>
      <c r="C62" s="132" t="s">
        <v>838</v>
      </c>
      <c r="D62" s="132" t="s">
        <v>85</v>
      </c>
      <c r="E62" s="132" t="s">
        <v>86</v>
      </c>
      <c r="F62" s="132" t="s">
        <v>839</v>
      </c>
    </row>
    <row r="63" spans="1:6" ht="13.8" x14ac:dyDescent="0.2">
      <c r="A63" s="116" t="s">
        <v>1</v>
      </c>
      <c r="B63" s="132" t="s">
        <v>975</v>
      </c>
      <c r="C63" s="132" t="s">
        <v>1015</v>
      </c>
      <c r="D63" s="132" t="s">
        <v>979</v>
      </c>
      <c r="E63" s="132" t="s">
        <v>982</v>
      </c>
      <c r="F63" s="132"/>
    </row>
    <row r="64" spans="1:6" ht="13.8" x14ac:dyDescent="0.2">
      <c r="A64" s="116" t="s">
        <v>48</v>
      </c>
      <c r="B64" s="132"/>
      <c r="C64" s="132"/>
      <c r="D64" s="132"/>
      <c r="E64" s="132"/>
      <c r="F64" s="132"/>
    </row>
    <row r="65" spans="1:6" ht="13.8" x14ac:dyDescent="0.2">
      <c r="A65" s="116" t="s">
        <v>1239</v>
      </c>
      <c r="B65" s="132"/>
      <c r="C65" s="132"/>
      <c r="D65" s="132"/>
      <c r="E65" s="132"/>
      <c r="F65" s="132"/>
    </row>
    <row r="66" spans="1:6" ht="13.8" x14ac:dyDescent="0.2">
      <c r="A66" s="116" t="s">
        <v>0</v>
      </c>
      <c r="B66" s="132" t="s">
        <v>1235</v>
      </c>
      <c r="C66" s="132" t="s">
        <v>1230</v>
      </c>
      <c r="D66" s="132"/>
      <c r="E66" s="132"/>
      <c r="F66" s="132"/>
    </row>
    <row r="67" spans="1:6" ht="13.8" x14ac:dyDescent="0.2">
      <c r="A67" s="116" t="s">
        <v>763</v>
      </c>
      <c r="B67" s="132" t="s">
        <v>840</v>
      </c>
      <c r="C67" s="132" t="s">
        <v>841</v>
      </c>
      <c r="D67" s="132" t="s">
        <v>842</v>
      </c>
      <c r="E67" s="132" t="s">
        <v>843</v>
      </c>
      <c r="F67" s="132" t="s">
        <v>531</v>
      </c>
    </row>
    <row r="68" spans="1:6" ht="13.8" x14ac:dyDescent="0.2">
      <c r="A68" s="116" t="s">
        <v>1231</v>
      </c>
      <c r="B68" s="132"/>
      <c r="C68" s="132"/>
      <c r="D68" s="132"/>
      <c r="E68" s="132"/>
      <c r="F68" s="132"/>
    </row>
    <row r="69" spans="1:6" ht="13.8" x14ac:dyDescent="0.2">
      <c r="A69" s="116" t="s">
        <v>0</v>
      </c>
      <c r="B69" s="132" t="s">
        <v>1236</v>
      </c>
      <c r="C69" s="132"/>
      <c r="D69" s="132"/>
      <c r="E69" s="132"/>
      <c r="F69" s="132"/>
    </row>
    <row r="70" spans="1:6" ht="13.8" x14ac:dyDescent="0.2">
      <c r="A70" s="116" t="s">
        <v>1240</v>
      </c>
      <c r="B70" s="133" t="s">
        <v>1241</v>
      </c>
      <c r="C70" s="132"/>
      <c r="D70" s="132"/>
      <c r="E70" s="132"/>
      <c r="F70" s="132"/>
    </row>
    <row r="71" spans="1:6" ht="27.6" x14ac:dyDescent="0.2">
      <c r="A71" s="116" t="s">
        <v>518</v>
      </c>
      <c r="B71" s="132" t="s">
        <v>1237</v>
      </c>
      <c r="C71" s="132"/>
      <c r="D71" s="132"/>
      <c r="E71" s="132"/>
      <c r="F71" s="132"/>
    </row>
    <row r="72" spans="1:6" ht="13.8" x14ac:dyDescent="0.2">
      <c r="A72" s="116" t="s">
        <v>1255</v>
      </c>
      <c r="B72" s="132"/>
      <c r="C72" s="132"/>
      <c r="D72" s="132"/>
      <c r="E72" s="132"/>
      <c r="F72" s="132"/>
    </row>
    <row r="73" spans="1:6" ht="13.8" x14ac:dyDescent="0.2">
      <c r="A73" s="116" t="s">
        <v>1256</v>
      </c>
      <c r="B73" s="132" t="s">
        <v>1261</v>
      </c>
      <c r="C73" s="132" t="s">
        <v>1260</v>
      </c>
      <c r="D73" s="132"/>
      <c r="E73" s="132"/>
      <c r="F73" s="132"/>
    </row>
    <row r="74" spans="1:6" ht="13.8" x14ac:dyDescent="0.2">
      <c r="A74" s="116" t="s">
        <v>532</v>
      </c>
      <c r="B74" s="132"/>
      <c r="C74" s="132"/>
      <c r="D74" s="132"/>
      <c r="E74" s="132"/>
      <c r="F74" s="132"/>
    </row>
    <row r="75" spans="1:6" ht="13.8" x14ac:dyDescent="0.2">
      <c r="A75" s="116" t="s">
        <v>0</v>
      </c>
      <c r="B75" s="132" t="s">
        <v>844</v>
      </c>
      <c r="C75" s="132" t="s">
        <v>969</v>
      </c>
      <c r="D75" s="132" t="s">
        <v>961</v>
      </c>
      <c r="E75" s="132"/>
      <c r="F75" s="132"/>
    </row>
    <row r="76" spans="1:6" ht="13.8" x14ac:dyDescent="0.2">
      <c r="A76" s="116" t="s">
        <v>537</v>
      </c>
      <c r="B76" s="132" t="s">
        <v>845</v>
      </c>
      <c r="C76" s="132" t="s">
        <v>846</v>
      </c>
      <c r="D76" s="132" t="s">
        <v>847</v>
      </c>
      <c r="E76" s="132"/>
      <c r="F76" s="132"/>
    </row>
    <row r="77" spans="1:6" ht="27.6" x14ac:dyDescent="0.2">
      <c r="A77" s="116" t="s">
        <v>518</v>
      </c>
      <c r="B77" s="132" t="s">
        <v>1177</v>
      </c>
      <c r="C77" s="132" t="s">
        <v>1176</v>
      </c>
      <c r="D77" s="132"/>
      <c r="E77" s="132"/>
      <c r="F77" s="132"/>
    </row>
    <row r="78" spans="1:6" ht="13.8" x14ac:dyDescent="0.2">
      <c r="A78" s="116" t="s">
        <v>544</v>
      </c>
      <c r="B78" s="132"/>
      <c r="C78" s="132"/>
      <c r="D78" s="132"/>
      <c r="E78" s="132"/>
      <c r="F78" s="132"/>
    </row>
    <row r="79" spans="1:6" ht="27.6" x14ac:dyDescent="0.2">
      <c r="A79" s="116" t="s">
        <v>545</v>
      </c>
      <c r="B79" s="132" t="s">
        <v>848</v>
      </c>
      <c r="C79" s="132" t="s">
        <v>849</v>
      </c>
      <c r="D79" s="132" t="s">
        <v>850</v>
      </c>
      <c r="E79" s="132"/>
      <c r="F79" s="132"/>
    </row>
    <row r="80" spans="1:6" ht="41.4" x14ac:dyDescent="0.2">
      <c r="A80" s="116" t="s">
        <v>518</v>
      </c>
      <c r="B80" s="132" t="s">
        <v>1193</v>
      </c>
      <c r="C80" s="132" t="s">
        <v>1194</v>
      </c>
      <c r="D80" s="132"/>
      <c r="E80" s="132"/>
      <c r="F80" s="132"/>
    </row>
    <row r="81" spans="1:6" ht="27.6" x14ac:dyDescent="0.2">
      <c r="A81" s="116" t="s">
        <v>555</v>
      </c>
      <c r="B81" s="132" t="s">
        <v>851</v>
      </c>
      <c r="C81" s="132" t="s">
        <v>852</v>
      </c>
      <c r="D81" s="132" t="s">
        <v>853</v>
      </c>
      <c r="E81" s="132" t="s">
        <v>854</v>
      </c>
      <c r="F81" s="132" t="s">
        <v>566</v>
      </c>
    </row>
    <row r="82" spans="1:6" ht="27.6" x14ac:dyDescent="0.2">
      <c r="A82" s="116" t="s">
        <v>1</v>
      </c>
      <c r="B82" s="132"/>
      <c r="C82" s="132" t="s">
        <v>855</v>
      </c>
      <c r="D82" s="132" t="s">
        <v>856</v>
      </c>
      <c r="E82" s="132" t="s">
        <v>857</v>
      </c>
      <c r="F82" s="132"/>
    </row>
    <row r="83" spans="1:6" ht="41.4" x14ac:dyDescent="0.2">
      <c r="A83" s="116" t="s">
        <v>591</v>
      </c>
      <c r="B83" s="132" t="s">
        <v>858</v>
      </c>
      <c r="C83" s="132" t="s">
        <v>595</v>
      </c>
      <c r="D83" s="132"/>
      <c r="E83" s="132"/>
      <c r="F83" s="132"/>
    </row>
    <row r="84" spans="1:6" ht="13.8" x14ac:dyDescent="0.2">
      <c r="A84" s="116" t="s">
        <v>44</v>
      </c>
      <c r="B84" s="132"/>
      <c r="C84" s="132"/>
      <c r="D84" s="132"/>
      <c r="E84" s="132"/>
      <c r="F84" s="132"/>
    </row>
    <row r="85" spans="1:6" ht="13.8" x14ac:dyDescent="0.2">
      <c r="A85" s="116" t="s">
        <v>298</v>
      </c>
      <c r="B85" s="132"/>
      <c r="C85" s="132"/>
      <c r="D85" s="132"/>
      <c r="E85" s="132"/>
      <c r="F85" s="132"/>
    </row>
    <row r="86" spans="1:6" ht="13.8" x14ac:dyDescent="0.2">
      <c r="A86" s="116" t="s">
        <v>241</v>
      </c>
      <c r="B86" s="132" t="s">
        <v>242</v>
      </c>
      <c r="C86" s="132" t="s">
        <v>243</v>
      </c>
      <c r="D86" s="132" t="s">
        <v>244</v>
      </c>
      <c r="E86" s="132" t="s">
        <v>245</v>
      </c>
      <c r="F86" s="132"/>
    </row>
    <row r="87" spans="1:6" ht="13.8" x14ac:dyDescent="0.2">
      <c r="A87" s="116" t="s">
        <v>518</v>
      </c>
      <c r="B87" s="132" t="s">
        <v>999</v>
      </c>
      <c r="C87" s="132"/>
      <c r="D87" s="132"/>
      <c r="E87" s="132"/>
      <c r="F87" s="132"/>
    </row>
    <row r="88" spans="1:6" ht="27.6" x14ac:dyDescent="0.2">
      <c r="A88" s="116" t="s">
        <v>246</v>
      </c>
      <c r="B88" s="132" t="s">
        <v>859</v>
      </c>
      <c r="C88" s="132" t="s">
        <v>860</v>
      </c>
      <c r="D88" s="132" t="s">
        <v>861</v>
      </c>
      <c r="E88" s="132" t="s">
        <v>862</v>
      </c>
      <c r="F88" s="132"/>
    </row>
    <row r="89" spans="1:6" ht="13.8" x14ac:dyDescent="0.2">
      <c r="A89" s="116" t="s">
        <v>64</v>
      </c>
      <c r="B89" s="132" t="s">
        <v>65</v>
      </c>
      <c r="C89" s="132" t="s">
        <v>66</v>
      </c>
      <c r="D89" s="132" t="s">
        <v>67</v>
      </c>
      <c r="E89" s="132" t="s">
        <v>68</v>
      </c>
      <c r="F89" s="132" t="s">
        <v>69</v>
      </c>
    </row>
    <row r="90" spans="1:6" ht="27.6" x14ac:dyDescent="0.2">
      <c r="A90" s="116" t="s">
        <v>259</v>
      </c>
      <c r="B90" s="132" t="s">
        <v>863</v>
      </c>
      <c r="C90" s="132" t="s">
        <v>864</v>
      </c>
      <c r="D90" s="132" t="s">
        <v>865</v>
      </c>
      <c r="E90" s="132" t="s">
        <v>866</v>
      </c>
      <c r="F90" s="132" t="s">
        <v>867</v>
      </c>
    </row>
    <row r="91" spans="1:6" ht="13.8" x14ac:dyDescent="0.2">
      <c r="A91" s="116" t="s">
        <v>299</v>
      </c>
      <c r="B91" s="132"/>
      <c r="C91" s="132"/>
      <c r="D91" s="132"/>
      <c r="E91" s="132"/>
      <c r="F91" s="132"/>
    </row>
    <row r="92" spans="1:6" ht="13.8" x14ac:dyDescent="0.2">
      <c r="A92" s="116" t="s">
        <v>0</v>
      </c>
      <c r="B92" s="132" t="s">
        <v>868</v>
      </c>
      <c r="C92" s="132" t="s">
        <v>869</v>
      </c>
      <c r="D92" s="132" t="s">
        <v>870</v>
      </c>
      <c r="E92" s="132" t="s">
        <v>871</v>
      </c>
      <c r="F92" s="132" t="s">
        <v>25</v>
      </c>
    </row>
    <row r="93" spans="1:6" ht="13.8" x14ac:dyDescent="0.2">
      <c r="A93" s="116" t="s">
        <v>2</v>
      </c>
      <c r="B93" s="132" t="s">
        <v>872</v>
      </c>
      <c r="C93" s="132" t="s">
        <v>301</v>
      </c>
      <c r="D93" s="132" t="s">
        <v>873</v>
      </c>
      <c r="E93" s="132" t="s">
        <v>874</v>
      </c>
      <c r="F93" s="132" t="s">
        <v>875</v>
      </c>
    </row>
    <row r="94" spans="1:6" ht="13.8" x14ac:dyDescent="0.2">
      <c r="A94" s="116" t="s">
        <v>75</v>
      </c>
      <c r="B94" s="132" t="s">
        <v>76</v>
      </c>
      <c r="C94" s="132" t="s">
        <v>77</v>
      </c>
      <c r="D94" s="132" t="s">
        <v>78</v>
      </c>
      <c r="E94" s="132" t="s">
        <v>79</v>
      </c>
      <c r="F94" s="132"/>
    </row>
    <row r="95" spans="1:6" ht="13.8" x14ac:dyDescent="0.2">
      <c r="A95" s="116" t="s">
        <v>5</v>
      </c>
      <c r="B95" s="132" t="s">
        <v>876</v>
      </c>
      <c r="C95" s="132" t="s">
        <v>301</v>
      </c>
      <c r="D95" s="132" t="s">
        <v>304</v>
      </c>
      <c r="E95" s="132" t="s">
        <v>308</v>
      </c>
      <c r="F95" s="132" t="s">
        <v>877</v>
      </c>
    </row>
    <row r="96" spans="1:6" ht="13.8" x14ac:dyDescent="0.2">
      <c r="A96" s="116" t="s">
        <v>74</v>
      </c>
      <c r="B96" s="132" t="s">
        <v>878</v>
      </c>
      <c r="C96" s="132" t="s">
        <v>879</v>
      </c>
      <c r="D96" s="132" t="s">
        <v>880</v>
      </c>
      <c r="E96" s="132" t="s">
        <v>881</v>
      </c>
      <c r="F96" s="132"/>
    </row>
    <row r="97" spans="1:6" ht="13.8" x14ac:dyDescent="0.2">
      <c r="A97" s="116" t="s">
        <v>1</v>
      </c>
      <c r="B97" s="132"/>
      <c r="C97" s="132" t="s">
        <v>882</v>
      </c>
      <c r="D97" s="132" t="s">
        <v>883</v>
      </c>
      <c r="E97" s="132" t="s">
        <v>884</v>
      </c>
      <c r="F97" s="132" t="s">
        <v>885</v>
      </c>
    </row>
    <row r="98" spans="1:6" ht="13.8" x14ac:dyDescent="0.2">
      <c r="A98" s="116" t="s">
        <v>349</v>
      </c>
      <c r="B98" s="132"/>
      <c r="C98" s="132"/>
      <c r="D98" s="132"/>
      <c r="E98" s="132"/>
      <c r="F98" s="132"/>
    </row>
    <row r="99" spans="1:6" ht="13.8" x14ac:dyDescent="0.2">
      <c r="A99" s="116" t="s">
        <v>0</v>
      </c>
      <c r="B99" s="132" t="s">
        <v>59</v>
      </c>
      <c r="C99" s="132" t="s">
        <v>26</v>
      </c>
      <c r="D99" s="132" t="s">
        <v>1211</v>
      </c>
      <c r="E99" s="132" t="s">
        <v>886</v>
      </c>
      <c r="F99" s="132" t="s">
        <v>81</v>
      </c>
    </row>
    <row r="100" spans="1:6" ht="13.8" x14ac:dyDescent="0.2">
      <c r="A100" s="116" t="s">
        <v>2</v>
      </c>
      <c r="B100" s="132" t="s">
        <v>183</v>
      </c>
      <c r="C100" s="132" t="s">
        <v>26</v>
      </c>
      <c r="D100" s="132" t="s">
        <v>27</v>
      </c>
      <c r="E100" s="132" t="s">
        <v>359</v>
      </c>
      <c r="F100" s="132" t="s">
        <v>360</v>
      </c>
    </row>
    <row r="101" spans="1:6" ht="13.8" x14ac:dyDescent="0.2">
      <c r="A101" s="116" t="s">
        <v>366</v>
      </c>
      <c r="B101" s="132" t="s">
        <v>887</v>
      </c>
      <c r="C101" s="132" t="s">
        <v>888</v>
      </c>
      <c r="D101" s="132" t="s">
        <v>889</v>
      </c>
      <c r="E101" s="132" t="s">
        <v>890</v>
      </c>
      <c r="F101" s="132" t="s">
        <v>365</v>
      </c>
    </row>
    <row r="102" spans="1:6" ht="13.8" x14ac:dyDescent="0.2">
      <c r="A102" s="116" t="s">
        <v>5</v>
      </c>
      <c r="B102" s="132" t="s">
        <v>183</v>
      </c>
      <c r="C102" s="132" t="s">
        <v>26</v>
      </c>
      <c r="D102" s="132" t="s">
        <v>27</v>
      </c>
      <c r="E102" s="132" t="s">
        <v>184</v>
      </c>
      <c r="F102" s="132"/>
    </row>
    <row r="103" spans="1:6" ht="27.6" x14ac:dyDescent="0.2">
      <c r="A103" s="116" t="s">
        <v>518</v>
      </c>
      <c r="B103" s="132" t="s">
        <v>1010</v>
      </c>
      <c r="C103" s="132"/>
      <c r="D103" s="132"/>
      <c r="E103" s="132"/>
      <c r="F103" s="132"/>
    </row>
    <row r="104" spans="1:6" ht="13.8" x14ac:dyDescent="0.2">
      <c r="A104" s="116" t="s">
        <v>64</v>
      </c>
      <c r="B104" s="132" t="s">
        <v>70</v>
      </c>
      <c r="C104" s="132" t="s">
        <v>71</v>
      </c>
      <c r="D104" s="132" t="s">
        <v>72</v>
      </c>
      <c r="E104" s="132" t="s">
        <v>73</v>
      </c>
      <c r="F104" s="132"/>
    </row>
    <row r="105" spans="1:6" ht="13.8" x14ac:dyDescent="0.2">
      <c r="A105" s="116" t="s">
        <v>1</v>
      </c>
      <c r="B105" s="132" t="s">
        <v>82</v>
      </c>
      <c r="C105" s="132" t="s">
        <v>28</v>
      </c>
      <c r="D105" s="132" t="s">
        <v>29</v>
      </c>
      <c r="E105" s="132" t="s">
        <v>34</v>
      </c>
      <c r="F105" s="132" t="s">
        <v>35</v>
      </c>
    </row>
    <row r="106" spans="1:6" ht="13.8" x14ac:dyDescent="0.2">
      <c r="A106" s="116" t="s">
        <v>367</v>
      </c>
      <c r="B106" s="132" t="s">
        <v>891</v>
      </c>
      <c r="C106" s="132" t="s">
        <v>892</v>
      </c>
      <c r="D106" s="132" t="s">
        <v>893</v>
      </c>
      <c r="E106" s="132" t="s">
        <v>371</v>
      </c>
      <c r="F106" s="132"/>
    </row>
    <row r="107" spans="1:6" ht="13.8" x14ac:dyDescent="0.2">
      <c r="A107" s="116" t="s">
        <v>384</v>
      </c>
      <c r="B107" s="132"/>
      <c r="C107" s="132"/>
      <c r="D107" s="132"/>
      <c r="E107" s="132"/>
      <c r="F107" s="132"/>
    </row>
    <row r="108" spans="1:6" ht="13.8" x14ac:dyDescent="0.2">
      <c r="A108" s="116" t="s">
        <v>385</v>
      </c>
      <c r="B108" s="132"/>
      <c r="C108" s="132"/>
      <c r="D108" s="132"/>
      <c r="E108" s="132"/>
      <c r="F108" s="132"/>
    </row>
    <row r="109" spans="1:6" ht="13.8" x14ac:dyDescent="0.2">
      <c r="A109" s="116" t="s">
        <v>0</v>
      </c>
      <c r="B109" s="132" t="s">
        <v>1254</v>
      </c>
      <c r="C109" s="132" t="s">
        <v>389</v>
      </c>
      <c r="D109" s="132"/>
      <c r="E109" s="132"/>
      <c r="F109" s="132"/>
    </row>
    <row r="110" spans="1:6" ht="13.8" x14ac:dyDescent="0.2">
      <c r="A110" s="116" t="s">
        <v>5</v>
      </c>
      <c r="B110" s="132" t="s">
        <v>894</v>
      </c>
      <c r="C110" s="132" t="s">
        <v>392</v>
      </c>
      <c r="D110" s="132"/>
      <c r="E110" s="132"/>
      <c r="F110" s="132"/>
    </row>
    <row r="111" spans="1:6" ht="55.2" x14ac:dyDescent="0.2">
      <c r="A111" s="116" t="s">
        <v>518</v>
      </c>
      <c r="B111" s="132" t="s">
        <v>1175</v>
      </c>
      <c r="C111" s="132" t="s">
        <v>1212</v>
      </c>
      <c r="D111" s="132"/>
      <c r="E111" s="132"/>
      <c r="F111" s="132"/>
    </row>
    <row r="112" spans="1:6" ht="13.8" x14ac:dyDescent="0.2">
      <c r="A112" s="116" t="s">
        <v>393</v>
      </c>
      <c r="B112" s="132"/>
      <c r="C112" s="132"/>
      <c r="D112" s="132"/>
      <c r="E112" s="132"/>
      <c r="F112" s="132"/>
    </row>
    <row r="113" spans="1:6" ht="13.8" x14ac:dyDescent="0.2">
      <c r="A113" s="116" t="s">
        <v>764</v>
      </c>
      <c r="B113" s="132" t="s">
        <v>895</v>
      </c>
      <c r="C113" s="132" t="s">
        <v>396</v>
      </c>
      <c r="D113" s="132"/>
      <c r="E113" s="132"/>
      <c r="F113" s="132"/>
    </row>
    <row r="114" spans="1:6" ht="27.6" x14ac:dyDescent="0.2">
      <c r="A114" s="116" t="s">
        <v>518</v>
      </c>
      <c r="B114" s="132" t="s">
        <v>1238</v>
      </c>
      <c r="C114" s="132" t="s">
        <v>1213</v>
      </c>
      <c r="D114" s="132" t="s">
        <v>1008</v>
      </c>
      <c r="E114" s="132" t="s">
        <v>1009</v>
      </c>
      <c r="F114" s="132"/>
    </row>
    <row r="115" spans="1:6" ht="13.8" x14ac:dyDescent="0.2">
      <c r="A115" s="116" t="s">
        <v>397</v>
      </c>
      <c r="B115" s="132"/>
      <c r="C115" s="132"/>
      <c r="D115" s="132"/>
      <c r="E115" s="132"/>
      <c r="F115" s="132"/>
    </row>
    <row r="116" spans="1:6" ht="13.8" x14ac:dyDescent="0.2">
      <c r="A116" s="116" t="s">
        <v>398</v>
      </c>
      <c r="B116" s="132"/>
      <c r="C116" s="132"/>
      <c r="D116" s="132"/>
      <c r="E116" s="132" t="s">
        <v>399</v>
      </c>
      <c r="F116" s="132"/>
    </row>
    <row r="117" spans="1:6" ht="13.8" x14ac:dyDescent="0.2">
      <c r="A117" s="116" t="s">
        <v>400</v>
      </c>
      <c r="B117" s="132"/>
      <c r="C117" s="132"/>
      <c r="D117" s="132"/>
      <c r="E117" s="132"/>
      <c r="F117" s="132"/>
    </row>
    <row r="118" spans="1:6" ht="13.8" x14ac:dyDescent="0.2">
      <c r="A118" s="116" t="s">
        <v>0</v>
      </c>
      <c r="B118" s="132" t="s">
        <v>896</v>
      </c>
      <c r="C118" s="132"/>
      <c r="D118" s="132"/>
      <c r="E118" s="132"/>
      <c r="F118" s="132"/>
    </row>
    <row r="119" spans="1:6" ht="13.8" x14ac:dyDescent="0.2">
      <c r="A119" s="116" t="s">
        <v>765</v>
      </c>
      <c r="B119" s="132" t="s">
        <v>404</v>
      </c>
      <c r="C119" s="132"/>
      <c r="D119" s="132"/>
      <c r="E119" s="132"/>
      <c r="F119" s="132"/>
    </row>
    <row r="120" spans="1:6" ht="13.8" x14ac:dyDescent="0.2">
      <c r="A120" s="116" t="s">
        <v>45</v>
      </c>
      <c r="B120" s="132"/>
      <c r="C120" s="132"/>
      <c r="D120" s="132"/>
      <c r="E120" s="132"/>
      <c r="F120" s="132"/>
    </row>
    <row r="121" spans="1:6" ht="13.8" x14ac:dyDescent="0.2">
      <c r="A121" s="116" t="s">
        <v>419</v>
      </c>
      <c r="B121" s="132"/>
      <c r="C121" s="132"/>
      <c r="D121" s="132"/>
      <c r="E121" s="132"/>
      <c r="F121" s="132"/>
    </row>
    <row r="122" spans="1:6" ht="13.8" x14ac:dyDescent="0.2">
      <c r="A122" s="116" t="s">
        <v>187</v>
      </c>
      <c r="B122" s="132" t="s">
        <v>188</v>
      </c>
      <c r="C122" s="132" t="s">
        <v>189</v>
      </c>
      <c r="D122" s="132" t="s">
        <v>190</v>
      </c>
      <c r="E122" s="132" t="s">
        <v>191</v>
      </c>
      <c r="F122" s="132" t="s">
        <v>192</v>
      </c>
    </row>
    <row r="123" spans="1:6" ht="13.8" x14ac:dyDescent="0.2">
      <c r="A123" s="116" t="s">
        <v>425</v>
      </c>
      <c r="B123" s="132"/>
      <c r="C123" s="132"/>
      <c r="D123" s="132"/>
      <c r="E123" s="132"/>
      <c r="F123" s="132"/>
    </row>
    <row r="124" spans="1:6" ht="27.6" x14ac:dyDescent="0.2">
      <c r="A124" s="116" t="s">
        <v>0</v>
      </c>
      <c r="B124" s="132" t="s">
        <v>1033</v>
      </c>
      <c r="C124" s="132" t="s">
        <v>60</v>
      </c>
      <c r="D124" s="132" t="s">
        <v>61</v>
      </c>
      <c r="E124" s="132" t="s">
        <v>62</v>
      </c>
      <c r="F124" s="132" t="s">
        <v>63</v>
      </c>
    </row>
    <row r="125" spans="1:6" ht="13.8" x14ac:dyDescent="0.2">
      <c r="A125" s="116" t="s">
        <v>5</v>
      </c>
      <c r="B125" s="132" t="s">
        <v>1158</v>
      </c>
      <c r="C125" s="132" t="s">
        <v>1159</v>
      </c>
      <c r="D125" s="132" t="s">
        <v>1160</v>
      </c>
      <c r="E125" s="132"/>
      <c r="F125" s="132"/>
    </row>
    <row r="126" spans="1:6" ht="13.8" x14ac:dyDescent="0.2">
      <c r="A126" s="116" t="s">
        <v>4</v>
      </c>
      <c r="B126" s="132" t="s">
        <v>1161</v>
      </c>
      <c r="C126" s="132" t="s">
        <v>1142</v>
      </c>
      <c r="D126" s="132" t="s">
        <v>1143</v>
      </c>
      <c r="E126" s="132" t="s">
        <v>1144</v>
      </c>
      <c r="F126" s="132"/>
    </row>
    <row r="127" spans="1:6" ht="13.8" x14ac:dyDescent="0.2">
      <c r="A127" s="116" t="s">
        <v>453</v>
      </c>
      <c r="B127" s="132" t="s">
        <v>1162</v>
      </c>
      <c r="C127" s="132" t="s">
        <v>1163</v>
      </c>
      <c r="D127" s="132"/>
      <c r="E127" s="132"/>
      <c r="F127" s="132"/>
    </row>
    <row r="128" spans="1:6" ht="41.4" x14ac:dyDescent="0.2">
      <c r="A128" s="116" t="s">
        <v>518</v>
      </c>
      <c r="B128" s="132" t="s">
        <v>1173</v>
      </c>
      <c r="C128" s="132"/>
      <c r="D128" s="132"/>
      <c r="E128" s="132"/>
      <c r="F128" s="132"/>
    </row>
    <row r="129" spans="1:6" ht="27.6" x14ac:dyDescent="0.2">
      <c r="A129" s="116" t="s">
        <v>74</v>
      </c>
      <c r="B129" s="132" t="s">
        <v>1041</v>
      </c>
      <c r="C129" s="132"/>
      <c r="D129" s="132"/>
      <c r="E129" s="132"/>
      <c r="F129" s="132"/>
    </row>
    <row r="130" spans="1:6" ht="27.6" x14ac:dyDescent="0.2">
      <c r="A130" s="116" t="s">
        <v>766</v>
      </c>
      <c r="B130" s="132" t="s">
        <v>1034</v>
      </c>
      <c r="C130" s="132" t="s">
        <v>897</v>
      </c>
      <c r="D130" s="132" t="s">
        <v>898</v>
      </c>
      <c r="E130" s="132" t="s">
        <v>899</v>
      </c>
      <c r="F130" s="132" t="s">
        <v>1221</v>
      </c>
    </row>
    <row r="131" spans="1:6" ht="13.8" x14ac:dyDescent="0.2">
      <c r="A131" s="116" t="s">
        <v>451</v>
      </c>
      <c r="B131" s="132" t="s">
        <v>452</v>
      </c>
      <c r="C131" s="132" t="s">
        <v>1164</v>
      </c>
      <c r="D131" s="132" t="s">
        <v>1134</v>
      </c>
      <c r="E131" s="132"/>
      <c r="F131" s="132"/>
    </row>
    <row r="132" spans="1:6" ht="13.8" x14ac:dyDescent="0.2">
      <c r="A132" s="116" t="s">
        <v>1150</v>
      </c>
      <c r="B132" s="132" t="s">
        <v>1165</v>
      </c>
      <c r="C132" s="132" t="s">
        <v>1153</v>
      </c>
      <c r="D132" s="132"/>
      <c r="E132" s="132"/>
      <c r="F132" s="132"/>
    </row>
    <row r="133" spans="1:6" ht="27.6" x14ac:dyDescent="0.2">
      <c r="A133" s="116" t="s">
        <v>454</v>
      </c>
      <c r="B133" s="132" t="s">
        <v>1249</v>
      </c>
      <c r="C133" s="132" t="s">
        <v>1250</v>
      </c>
      <c r="D133" s="132" t="s">
        <v>900</v>
      </c>
      <c r="E133" s="132" t="s">
        <v>901</v>
      </c>
      <c r="F133" s="132" t="s">
        <v>470</v>
      </c>
    </row>
    <row r="134" spans="1:6" ht="13.8" x14ac:dyDescent="0.2">
      <c r="A134" s="116" t="s">
        <v>1149</v>
      </c>
      <c r="B134" s="132"/>
      <c r="C134" s="132" t="s">
        <v>1166</v>
      </c>
      <c r="D134" s="132"/>
      <c r="E134" s="132"/>
      <c r="F134" s="132"/>
    </row>
    <row r="135" spans="1:6" ht="13.8" x14ac:dyDescent="0.2">
      <c r="A135" s="116" t="s">
        <v>471</v>
      </c>
      <c r="B135" s="132"/>
      <c r="C135" s="132"/>
      <c r="D135" s="132"/>
      <c r="E135" s="132"/>
      <c r="F135" s="132"/>
    </row>
    <row r="136" spans="1:6" ht="27.6" x14ac:dyDescent="0.2">
      <c r="A136" s="116" t="s">
        <v>472</v>
      </c>
      <c r="B136" s="132"/>
      <c r="C136" s="132"/>
      <c r="D136" s="132"/>
      <c r="E136" s="132" t="s">
        <v>473</v>
      </c>
      <c r="F136" s="132"/>
    </row>
    <row r="137" spans="1:6" ht="13.8" x14ac:dyDescent="0.2">
      <c r="A137" s="116" t="s">
        <v>474</v>
      </c>
      <c r="B137" s="132"/>
      <c r="C137" s="132"/>
      <c r="D137" s="132"/>
      <c r="E137" s="132"/>
      <c r="F137" s="132"/>
    </row>
    <row r="138" spans="1:6" ht="13.8" x14ac:dyDescent="0.2">
      <c r="A138" s="116" t="s">
        <v>0</v>
      </c>
      <c r="B138" s="132"/>
      <c r="C138" s="132" t="s">
        <v>902</v>
      </c>
      <c r="D138" s="132" t="s">
        <v>903</v>
      </c>
      <c r="E138" s="132" t="s">
        <v>904</v>
      </c>
      <c r="F138" s="132" t="s">
        <v>171</v>
      </c>
    </row>
    <row r="139" spans="1:6" ht="13.8" x14ac:dyDescent="0.2">
      <c r="A139" s="116" t="s">
        <v>2</v>
      </c>
      <c r="B139" s="132"/>
      <c r="C139" s="132"/>
      <c r="D139" s="132" t="s">
        <v>903</v>
      </c>
      <c r="E139" s="132" t="s">
        <v>478</v>
      </c>
      <c r="F139" s="132"/>
    </row>
    <row r="140" spans="1:6" ht="13.8" x14ac:dyDescent="0.2">
      <c r="A140" s="116" t="s">
        <v>5</v>
      </c>
      <c r="B140" s="132"/>
      <c r="C140" s="132"/>
      <c r="D140" s="132" t="s">
        <v>476</v>
      </c>
      <c r="E140" s="132" t="s">
        <v>905</v>
      </c>
      <c r="F140" s="132" t="s">
        <v>906</v>
      </c>
    </row>
    <row r="141" spans="1:6" ht="13.8" x14ac:dyDescent="0.2">
      <c r="A141" s="116" t="s">
        <v>46</v>
      </c>
      <c r="B141" s="132"/>
      <c r="C141" s="132"/>
      <c r="D141" s="132"/>
      <c r="E141" s="132"/>
      <c r="F141" s="132"/>
    </row>
    <row r="142" spans="1:6" ht="13.8" x14ac:dyDescent="0.2">
      <c r="A142" s="116" t="s">
        <v>405</v>
      </c>
      <c r="B142" s="132"/>
      <c r="C142" s="132"/>
      <c r="D142" s="132"/>
      <c r="E142" s="132"/>
      <c r="F142" s="132"/>
    </row>
    <row r="143" spans="1:6" ht="13.8" x14ac:dyDescent="0.2">
      <c r="A143" s="116" t="s">
        <v>406</v>
      </c>
      <c r="B143" s="132" t="s">
        <v>907</v>
      </c>
      <c r="C143" s="132" t="s">
        <v>908</v>
      </c>
      <c r="D143" s="132" t="s">
        <v>909</v>
      </c>
      <c r="E143" s="132" t="s">
        <v>910</v>
      </c>
      <c r="F143" s="132" t="s">
        <v>411</v>
      </c>
    </row>
    <row r="144" spans="1:6" ht="13.8" x14ac:dyDescent="0.2">
      <c r="A144" s="116" t="s">
        <v>412</v>
      </c>
      <c r="B144" s="132"/>
      <c r="C144" s="132"/>
      <c r="D144" s="132"/>
      <c r="E144" s="132"/>
      <c r="F144" s="132"/>
    </row>
    <row r="145" spans="1:6" ht="13.8" x14ac:dyDescent="0.2">
      <c r="A145" s="116" t="s">
        <v>767</v>
      </c>
      <c r="B145" s="132" t="s">
        <v>911</v>
      </c>
      <c r="C145" s="132" t="s">
        <v>912</v>
      </c>
      <c r="D145" s="132" t="s">
        <v>913</v>
      </c>
      <c r="E145" s="132" t="s">
        <v>914</v>
      </c>
      <c r="F145" s="132" t="s">
        <v>418</v>
      </c>
    </row>
    <row r="146" spans="1:6" ht="13.8" x14ac:dyDescent="0.2">
      <c r="A146" s="116" t="s">
        <v>47</v>
      </c>
      <c r="B146" s="132"/>
      <c r="C146" s="132"/>
      <c r="D146" s="132"/>
      <c r="E146" s="132"/>
      <c r="F146" s="132"/>
    </row>
    <row r="147" spans="1:6" ht="13.8" x14ac:dyDescent="0.2">
      <c r="A147" s="116" t="s">
        <v>484</v>
      </c>
      <c r="B147" s="132"/>
      <c r="C147" s="132"/>
      <c r="D147" s="132"/>
      <c r="E147" s="132"/>
      <c r="F147" s="132"/>
    </row>
    <row r="148" spans="1:6" ht="13.8" x14ac:dyDescent="0.2">
      <c r="A148" s="116" t="s">
        <v>983</v>
      </c>
      <c r="B148" s="132" t="s">
        <v>1044</v>
      </c>
      <c r="C148" s="132" t="s">
        <v>1045</v>
      </c>
      <c r="D148" s="132" t="s">
        <v>1046</v>
      </c>
      <c r="E148" s="132" t="s">
        <v>1047</v>
      </c>
      <c r="F148" s="132"/>
    </row>
    <row r="149" spans="1:6" ht="13.8" x14ac:dyDescent="0.2">
      <c r="A149" s="116" t="s">
        <v>517</v>
      </c>
      <c r="B149" s="132"/>
      <c r="C149" s="132" t="s">
        <v>1058</v>
      </c>
      <c r="D149" s="132" t="s">
        <v>1054</v>
      </c>
      <c r="E149" s="132" t="s">
        <v>1055</v>
      </c>
      <c r="F149" s="132" t="s">
        <v>1053</v>
      </c>
    </row>
    <row r="150" spans="1:6" ht="41.4" x14ac:dyDescent="0.2">
      <c r="A150" s="116" t="s">
        <v>1059</v>
      </c>
      <c r="B150" s="132" t="s">
        <v>1084</v>
      </c>
      <c r="C150" s="132" t="s">
        <v>1085</v>
      </c>
      <c r="D150" s="132" t="s">
        <v>1086</v>
      </c>
      <c r="E150" s="132" t="s">
        <v>1087</v>
      </c>
      <c r="F150" s="132" t="s">
        <v>1088</v>
      </c>
    </row>
    <row r="151" spans="1:6" ht="13.8" x14ac:dyDescent="0.2">
      <c r="A151" s="116" t="s">
        <v>500</v>
      </c>
      <c r="B151" s="132" t="s">
        <v>915</v>
      </c>
      <c r="C151" s="132" t="s">
        <v>916</v>
      </c>
      <c r="D151" s="132" t="s">
        <v>917</v>
      </c>
      <c r="E151" s="132" t="s">
        <v>499</v>
      </c>
      <c r="F151" s="132"/>
    </row>
    <row r="152" spans="1:6" ht="27.6" x14ac:dyDescent="0.2">
      <c r="A152" s="116" t="s">
        <v>768</v>
      </c>
      <c r="B152" s="132" t="s">
        <v>918</v>
      </c>
      <c r="C152" s="132" t="s">
        <v>919</v>
      </c>
      <c r="D152" s="132" t="s">
        <v>920</v>
      </c>
      <c r="E152" s="132" t="s">
        <v>507</v>
      </c>
      <c r="F152" s="132"/>
    </row>
    <row r="153" spans="1:6" ht="13.8" x14ac:dyDescent="0.2">
      <c r="A153" s="116" t="s">
        <v>1</v>
      </c>
      <c r="B153" s="132" t="s">
        <v>993</v>
      </c>
      <c r="C153" s="132" t="s">
        <v>994</v>
      </c>
      <c r="D153" s="132" t="s">
        <v>995</v>
      </c>
      <c r="E153" s="132" t="s">
        <v>996</v>
      </c>
      <c r="F153" s="132" t="s">
        <v>992</v>
      </c>
    </row>
    <row r="154" spans="1:6" ht="13.8" x14ac:dyDescent="0.2">
      <c r="A154" s="116" t="s">
        <v>1089</v>
      </c>
      <c r="B154" s="132" t="s">
        <v>1090</v>
      </c>
      <c r="C154" s="132" t="s">
        <v>1124</v>
      </c>
      <c r="D154" s="132" t="s">
        <v>1125</v>
      </c>
      <c r="E154" s="132" t="s">
        <v>1126</v>
      </c>
      <c r="F154" s="132" t="s">
        <v>1127</v>
      </c>
    </row>
    <row r="155" spans="1:6" ht="27.6" x14ac:dyDescent="0.2">
      <c r="A155" s="116" t="s">
        <v>1101</v>
      </c>
      <c r="B155" s="132" t="s">
        <v>1128</v>
      </c>
      <c r="C155" s="132" t="s">
        <v>1129</v>
      </c>
      <c r="D155" s="132" t="s">
        <v>1130</v>
      </c>
      <c r="E155" s="132" t="s">
        <v>1131</v>
      </c>
      <c r="F155" s="132" t="s">
        <v>1132</v>
      </c>
    </row>
    <row r="156" spans="1:6" x14ac:dyDescent="0.2">
      <c r="A156"/>
      <c r="B156"/>
      <c r="C156"/>
      <c r="D156"/>
      <c r="E156"/>
      <c r="F156"/>
    </row>
    <row r="157" spans="1:6" x14ac:dyDescent="0.2">
      <c r="A157"/>
      <c r="B157"/>
      <c r="C157"/>
      <c r="D157"/>
      <c r="E157"/>
      <c r="F157"/>
    </row>
    <row r="158" spans="1:6" x14ac:dyDescent="0.2">
      <c r="A158"/>
      <c r="B158"/>
      <c r="C158"/>
      <c r="D158"/>
      <c r="E158"/>
      <c r="F158"/>
    </row>
    <row r="159" spans="1:6" x14ac:dyDescent="0.2">
      <c r="A159"/>
      <c r="B159"/>
      <c r="C159"/>
      <c r="D159"/>
      <c r="E159"/>
      <c r="F159"/>
    </row>
    <row r="160" spans="1:6" x14ac:dyDescent="0.2">
      <c r="A160"/>
      <c r="B160"/>
      <c r="C160"/>
      <c r="D160"/>
      <c r="E160"/>
      <c r="F160"/>
    </row>
    <row r="161" spans="1:6" x14ac:dyDescent="0.2">
      <c r="A161"/>
      <c r="B161"/>
      <c r="C161"/>
      <c r="D161"/>
      <c r="E161"/>
      <c r="F161"/>
    </row>
    <row r="162" spans="1:6" x14ac:dyDescent="0.2">
      <c r="A162"/>
      <c r="B162"/>
      <c r="C162"/>
      <c r="D162"/>
      <c r="E162"/>
      <c r="F162"/>
    </row>
    <row r="163" spans="1:6" x14ac:dyDescent="0.2">
      <c r="A163"/>
      <c r="B163"/>
      <c r="C163"/>
      <c r="D163"/>
      <c r="E163"/>
      <c r="F163"/>
    </row>
    <row r="164" spans="1:6" x14ac:dyDescent="0.2">
      <c r="A164"/>
      <c r="B164"/>
      <c r="C164"/>
      <c r="D164"/>
      <c r="E164"/>
      <c r="F164"/>
    </row>
    <row r="165" spans="1:6" x14ac:dyDescent="0.2">
      <c r="A165"/>
      <c r="B165"/>
      <c r="C165"/>
      <c r="D165"/>
      <c r="E165"/>
      <c r="F165"/>
    </row>
    <row r="166" spans="1:6" x14ac:dyDescent="0.2">
      <c r="A166"/>
      <c r="B166"/>
      <c r="C166"/>
      <c r="D166"/>
      <c r="E166"/>
      <c r="F166"/>
    </row>
    <row r="167" spans="1:6" x14ac:dyDescent="0.2">
      <c r="A167"/>
      <c r="B167"/>
      <c r="C167"/>
      <c r="D167"/>
      <c r="E167"/>
      <c r="F167"/>
    </row>
    <row r="168" spans="1:6" x14ac:dyDescent="0.2">
      <c r="A168"/>
      <c r="B168"/>
      <c r="C168"/>
      <c r="D168"/>
      <c r="E168"/>
      <c r="F168"/>
    </row>
    <row r="169" spans="1:6" x14ac:dyDescent="0.2">
      <c r="A169"/>
      <c r="B169"/>
      <c r="C169"/>
      <c r="D169"/>
      <c r="E169"/>
      <c r="F169"/>
    </row>
    <row r="170" spans="1:6" x14ac:dyDescent="0.2">
      <c r="A170"/>
      <c r="B170"/>
      <c r="C170"/>
      <c r="D170"/>
      <c r="E170"/>
      <c r="F170"/>
    </row>
    <row r="171" spans="1:6" x14ac:dyDescent="0.2">
      <c r="A171"/>
      <c r="B171"/>
      <c r="C171"/>
      <c r="D171"/>
      <c r="E171"/>
      <c r="F171"/>
    </row>
    <row r="172" spans="1:6" x14ac:dyDescent="0.2">
      <c r="A172"/>
      <c r="B172"/>
      <c r="C172"/>
      <c r="D172"/>
      <c r="E172"/>
      <c r="F172"/>
    </row>
    <row r="173" spans="1:6" x14ac:dyDescent="0.2">
      <c r="A173"/>
      <c r="B173"/>
      <c r="C173"/>
      <c r="D173"/>
      <c r="E173"/>
      <c r="F173"/>
    </row>
    <row r="174" spans="1:6" x14ac:dyDescent="0.2">
      <c r="A174"/>
      <c r="B174"/>
      <c r="C174"/>
      <c r="D174"/>
      <c r="E174"/>
      <c r="F174"/>
    </row>
    <row r="175" spans="1:6" x14ac:dyDescent="0.2">
      <c r="A175"/>
      <c r="B175"/>
      <c r="C175"/>
      <c r="D175"/>
      <c r="E175"/>
      <c r="F175"/>
    </row>
    <row r="176" spans="1:6" x14ac:dyDescent="0.2">
      <c r="A176"/>
      <c r="B176"/>
      <c r="C176"/>
      <c r="D176"/>
      <c r="E176"/>
      <c r="F176"/>
    </row>
    <row r="177" spans="1:6" x14ac:dyDescent="0.2">
      <c r="A177"/>
      <c r="B177"/>
      <c r="C177"/>
      <c r="D177"/>
      <c r="E177"/>
      <c r="F177"/>
    </row>
    <row r="178" spans="1:6" x14ac:dyDescent="0.2">
      <c r="A178"/>
      <c r="B178"/>
      <c r="C178"/>
      <c r="D178"/>
      <c r="E178"/>
      <c r="F178"/>
    </row>
    <row r="179" spans="1:6" x14ac:dyDescent="0.2">
      <c r="A179"/>
      <c r="B179"/>
      <c r="C179"/>
      <c r="D179"/>
      <c r="E179"/>
      <c r="F179"/>
    </row>
    <row r="180" spans="1:6" x14ac:dyDescent="0.2">
      <c r="A180"/>
      <c r="B180"/>
      <c r="C180"/>
      <c r="D180"/>
      <c r="E180"/>
      <c r="F180"/>
    </row>
    <row r="181" spans="1:6" x14ac:dyDescent="0.2">
      <c r="A181"/>
      <c r="B181"/>
      <c r="C181"/>
      <c r="D181"/>
      <c r="E181"/>
      <c r="F181"/>
    </row>
    <row r="182" spans="1:6" x14ac:dyDescent="0.2">
      <c r="A182"/>
      <c r="B182"/>
      <c r="C182"/>
      <c r="D182"/>
      <c r="E182"/>
      <c r="F182"/>
    </row>
    <row r="183" spans="1:6" x14ac:dyDescent="0.2">
      <c r="A183"/>
      <c r="B183"/>
      <c r="C183"/>
      <c r="D183"/>
      <c r="E183"/>
      <c r="F183"/>
    </row>
    <row r="184" spans="1:6" x14ac:dyDescent="0.2">
      <c r="A184"/>
      <c r="B184"/>
      <c r="C184"/>
      <c r="D184"/>
      <c r="E184"/>
      <c r="F184"/>
    </row>
    <row r="185" spans="1:6" x14ac:dyDescent="0.2">
      <c r="A185"/>
      <c r="B185"/>
      <c r="C185"/>
      <c r="D185"/>
      <c r="E185"/>
      <c r="F185"/>
    </row>
    <row r="186" spans="1:6" x14ac:dyDescent="0.2">
      <c r="A186"/>
      <c r="B186"/>
      <c r="C186"/>
      <c r="D186"/>
      <c r="E186"/>
      <c r="F186"/>
    </row>
    <row r="187" spans="1:6" x14ac:dyDescent="0.2">
      <c r="A187"/>
      <c r="B187"/>
      <c r="C187"/>
      <c r="D187"/>
      <c r="E187"/>
      <c r="F187"/>
    </row>
    <row r="188" spans="1:6" x14ac:dyDescent="0.2">
      <c r="A188"/>
      <c r="B188"/>
      <c r="C188"/>
      <c r="D188"/>
      <c r="E188"/>
      <c r="F188"/>
    </row>
    <row r="189" spans="1:6" x14ac:dyDescent="0.2">
      <c r="A189"/>
      <c r="B189"/>
      <c r="C189"/>
      <c r="D189"/>
      <c r="E189"/>
      <c r="F189"/>
    </row>
    <row r="190" spans="1:6" x14ac:dyDescent="0.2">
      <c r="A190"/>
      <c r="B190"/>
      <c r="C190"/>
      <c r="D190"/>
      <c r="E190"/>
      <c r="F190"/>
    </row>
    <row r="191" spans="1:6" x14ac:dyDescent="0.2">
      <c r="A191"/>
      <c r="B191"/>
      <c r="C191"/>
      <c r="D191"/>
      <c r="E191"/>
      <c r="F191"/>
    </row>
    <row r="192" spans="1:6" x14ac:dyDescent="0.2">
      <c r="A192"/>
      <c r="B192"/>
      <c r="C192"/>
      <c r="D192"/>
      <c r="E192"/>
      <c r="F192"/>
    </row>
    <row r="193" spans="1:6" x14ac:dyDescent="0.2">
      <c r="A193"/>
      <c r="B193"/>
      <c r="C193"/>
      <c r="D193"/>
      <c r="E193"/>
      <c r="F193"/>
    </row>
    <row r="194" spans="1:6" x14ac:dyDescent="0.2">
      <c r="A194"/>
      <c r="B194"/>
      <c r="C194"/>
      <c r="D194"/>
      <c r="E194"/>
      <c r="F194"/>
    </row>
    <row r="195" spans="1:6" x14ac:dyDescent="0.2">
      <c r="A195"/>
      <c r="B195"/>
      <c r="C195"/>
      <c r="D195"/>
      <c r="E195"/>
      <c r="F195"/>
    </row>
    <row r="196" spans="1:6" x14ac:dyDescent="0.2">
      <c r="A196"/>
      <c r="B196"/>
      <c r="C196"/>
      <c r="D196"/>
      <c r="E196"/>
      <c r="F196"/>
    </row>
    <row r="197" spans="1:6" x14ac:dyDescent="0.2">
      <c r="A197"/>
      <c r="B197"/>
      <c r="C197"/>
      <c r="D197"/>
      <c r="E197"/>
      <c r="F197"/>
    </row>
    <row r="198" spans="1:6" x14ac:dyDescent="0.2">
      <c r="A198"/>
      <c r="B198"/>
      <c r="C198"/>
      <c r="D198"/>
      <c r="E198"/>
      <c r="F198"/>
    </row>
    <row r="199" spans="1:6" x14ac:dyDescent="0.2">
      <c r="A199"/>
      <c r="B199"/>
      <c r="C199"/>
      <c r="D199"/>
      <c r="E199"/>
      <c r="F199"/>
    </row>
    <row r="200" spans="1:6" x14ac:dyDescent="0.2">
      <c r="A200"/>
      <c r="B200"/>
      <c r="C200"/>
      <c r="D200"/>
      <c r="E200"/>
      <c r="F200"/>
    </row>
    <row r="201" spans="1:6" x14ac:dyDescent="0.2">
      <c r="A201"/>
      <c r="B201"/>
      <c r="C201"/>
      <c r="D201"/>
      <c r="E201"/>
      <c r="F201"/>
    </row>
    <row r="202" spans="1:6" x14ac:dyDescent="0.2">
      <c r="A202"/>
      <c r="B202"/>
      <c r="C202"/>
      <c r="D202"/>
      <c r="E202"/>
      <c r="F202"/>
    </row>
    <row r="203" spans="1:6" x14ac:dyDescent="0.2">
      <c r="A203"/>
      <c r="B203"/>
      <c r="C203"/>
      <c r="D203"/>
      <c r="E203"/>
      <c r="F203"/>
    </row>
    <row r="204" spans="1:6" x14ac:dyDescent="0.2">
      <c r="A204"/>
      <c r="B204"/>
      <c r="C204"/>
      <c r="D204"/>
      <c r="E204"/>
      <c r="F204"/>
    </row>
    <row r="205" spans="1:6" x14ac:dyDescent="0.2">
      <c r="A205"/>
      <c r="B205"/>
      <c r="C205"/>
      <c r="D205"/>
      <c r="E205"/>
      <c r="F205"/>
    </row>
    <row r="206" spans="1:6" x14ac:dyDescent="0.2">
      <c r="A206"/>
      <c r="B206"/>
      <c r="C206"/>
      <c r="D206"/>
      <c r="E206"/>
      <c r="F206"/>
    </row>
    <row r="207" spans="1:6" x14ac:dyDescent="0.2">
      <c r="A207"/>
      <c r="B207"/>
      <c r="C207"/>
      <c r="D207"/>
      <c r="E207"/>
      <c r="F207"/>
    </row>
    <row r="208" spans="1:6" x14ac:dyDescent="0.2">
      <c r="A208"/>
      <c r="B208"/>
      <c r="C208"/>
      <c r="D208"/>
      <c r="E208"/>
      <c r="F208"/>
    </row>
    <row r="209" spans="1:6" x14ac:dyDescent="0.2">
      <c r="A209"/>
      <c r="B209"/>
      <c r="C209"/>
      <c r="D209"/>
      <c r="E209"/>
      <c r="F209"/>
    </row>
    <row r="210" spans="1:6" x14ac:dyDescent="0.2">
      <c r="A210"/>
      <c r="B210"/>
      <c r="C210"/>
      <c r="D210"/>
      <c r="E210"/>
      <c r="F210"/>
    </row>
    <row r="211" spans="1:6" x14ac:dyDescent="0.2">
      <c r="A211"/>
      <c r="B211"/>
      <c r="C211"/>
      <c r="D211"/>
      <c r="E211"/>
      <c r="F211"/>
    </row>
  </sheetData>
  <mergeCells count="10">
    <mergeCell ref="B10:F10"/>
    <mergeCell ref="B11:F11"/>
    <mergeCell ref="B12:F12"/>
    <mergeCell ref="B13:F13"/>
    <mergeCell ref="B4:F4"/>
    <mergeCell ref="B5:F5"/>
    <mergeCell ref="B6:F6"/>
    <mergeCell ref="B7:F7"/>
    <mergeCell ref="B8:F8"/>
    <mergeCell ref="B9:F9"/>
  </mergeCells>
  <pageMargins left="0.2" right="0.2" top="0.26" bottom="0.38" header="0.12" footer="0.12"/>
  <pageSetup scale="72" fitToHeight="0" orientation="landscape" r:id="rId2"/>
  <headerFooter>
    <oddFooter>&amp;L&amp;F - &amp;A&amp;RPage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656FC-1C12-4022-A5A3-A4D864529032}">
  <sheetPr published="0"/>
  <dimension ref="A1:G850"/>
  <sheetViews>
    <sheetView showGridLines="0" topLeftCell="B620" workbookViewId="0">
      <selection activeCell="G638" sqref="G638:G641"/>
    </sheetView>
  </sheetViews>
  <sheetFormatPr defaultColWidth="9" defaultRowHeight="13.8" x14ac:dyDescent="0.25"/>
  <cols>
    <col min="1" max="1" width="45" style="2" customWidth="1"/>
    <col min="2" max="6" width="28.7265625" style="2" customWidth="1"/>
    <col min="7" max="7" width="9.90625" style="24" bestFit="1" customWidth="1"/>
    <col min="8" max="16384" width="9" style="2"/>
  </cols>
  <sheetData>
    <row r="1" spans="1:7" x14ac:dyDescent="0.25">
      <c r="A1" s="3" t="s">
        <v>957</v>
      </c>
      <c r="B1" s="3" t="s">
        <v>234</v>
      </c>
      <c r="C1" s="3" t="s">
        <v>231</v>
      </c>
      <c r="D1" s="3" t="s">
        <v>232</v>
      </c>
      <c r="E1" s="3" t="s">
        <v>1185</v>
      </c>
      <c r="F1" s="3" t="s">
        <v>233</v>
      </c>
      <c r="G1" s="23" t="s">
        <v>1083</v>
      </c>
    </row>
    <row r="2" spans="1:7" x14ac:dyDescent="0.25">
      <c r="A2" s="8" t="str">
        <f>TitleList[[#This Row],[Title]] &amp; " - "&amp; TitleList[[#This Row],[Organization]]</f>
        <v>ACT1 - AKC</v>
      </c>
      <c r="B2" s="8" t="s">
        <v>90</v>
      </c>
      <c r="C2" s="2" t="s">
        <v>40</v>
      </c>
      <c r="D2" s="2" t="s">
        <v>596</v>
      </c>
      <c r="E2" s="2" t="s">
        <v>0</v>
      </c>
      <c r="F2" s="2" t="s">
        <v>379</v>
      </c>
    </row>
    <row r="3" spans="1:7" x14ac:dyDescent="0.25">
      <c r="A3" s="9" t="str">
        <f>TitleList[[#This Row],[Title]] &amp; " - "&amp; TitleList[[#This Row],[Organization]]</f>
        <v>ACT2 - AKC</v>
      </c>
      <c r="B3" s="9" t="s">
        <v>87</v>
      </c>
      <c r="C3" s="2" t="s">
        <v>40</v>
      </c>
      <c r="D3" s="2" t="s">
        <v>596</v>
      </c>
      <c r="E3" s="2" t="s">
        <v>0</v>
      </c>
      <c r="F3" s="2" t="s">
        <v>379</v>
      </c>
    </row>
    <row r="4" spans="1:7" x14ac:dyDescent="0.25">
      <c r="A4" s="9" t="str">
        <f>TitleList[[#This Row],[Title]] &amp; " - "&amp; TitleList[[#This Row],[Organization]]</f>
        <v>ACT1J - AKC</v>
      </c>
      <c r="B4" s="9" t="s">
        <v>88</v>
      </c>
      <c r="C4" s="2" t="s">
        <v>40</v>
      </c>
      <c r="D4" s="2" t="s">
        <v>596</v>
      </c>
      <c r="E4" s="2" t="s">
        <v>0</v>
      </c>
      <c r="F4" s="2" t="s">
        <v>379</v>
      </c>
    </row>
    <row r="5" spans="1:7" x14ac:dyDescent="0.25">
      <c r="A5" s="9" t="str">
        <f>TitleList[[#This Row],[Title]] &amp; " - "&amp; TitleList[[#This Row],[Organization]]</f>
        <v>ACT2J - AKC</v>
      </c>
      <c r="B5" s="9" t="s">
        <v>89</v>
      </c>
      <c r="C5" s="2" t="s">
        <v>40</v>
      </c>
      <c r="D5" s="2" t="s">
        <v>596</v>
      </c>
      <c r="E5" s="2" t="s">
        <v>0</v>
      </c>
      <c r="F5" s="2" t="s">
        <v>379</v>
      </c>
    </row>
    <row r="6" spans="1:7" x14ac:dyDescent="0.25">
      <c r="A6" s="8" t="str">
        <f>TitleList[[#This Row],[Title]] &amp; " - "&amp; TitleList[[#This Row],[Organization]]</f>
        <v>NA - AKC</v>
      </c>
      <c r="B6" s="8" t="s">
        <v>96</v>
      </c>
      <c r="C6" s="2" t="s">
        <v>40</v>
      </c>
      <c r="D6" s="2" t="s">
        <v>596</v>
      </c>
      <c r="E6" s="2" t="s">
        <v>0</v>
      </c>
      <c r="F6" s="2" t="s">
        <v>380</v>
      </c>
    </row>
    <row r="7" spans="1:7" x14ac:dyDescent="0.25">
      <c r="A7" s="9" t="str">
        <f>TitleList[[#This Row],[Title]] &amp; " - "&amp; TitleList[[#This Row],[Organization]]</f>
        <v>NAJ - AKC</v>
      </c>
      <c r="B7" s="9" t="s">
        <v>91</v>
      </c>
      <c r="C7" s="2" t="s">
        <v>40</v>
      </c>
      <c r="D7" s="2" t="s">
        <v>596</v>
      </c>
      <c r="E7" s="2" t="s">
        <v>0</v>
      </c>
      <c r="F7" s="2" t="s">
        <v>380</v>
      </c>
    </row>
    <row r="8" spans="1:7" x14ac:dyDescent="0.25">
      <c r="A8" s="9" t="str">
        <f>TitleList[[#This Row],[Title]] &amp; " - "&amp; TitleList[[#This Row],[Organization]]</f>
        <v>NF - AKC</v>
      </c>
      <c r="B8" s="9" t="s">
        <v>92</v>
      </c>
      <c r="C8" s="2" t="s">
        <v>40</v>
      </c>
      <c r="D8" s="2" t="s">
        <v>596</v>
      </c>
      <c r="E8" s="2" t="s">
        <v>0</v>
      </c>
      <c r="F8" s="2" t="s">
        <v>380</v>
      </c>
    </row>
    <row r="9" spans="1:7" x14ac:dyDescent="0.25">
      <c r="A9" s="9" t="str">
        <f>TitleList[[#This Row],[Title]] &amp; " - "&amp; TitleList[[#This Row],[Organization]]</f>
        <v>NAP - AKC</v>
      </c>
      <c r="B9" s="9" t="s">
        <v>93</v>
      </c>
      <c r="C9" s="2" t="s">
        <v>40</v>
      </c>
      <c r="D9" s="2" t="s">
        <v>596</v>
      </c>
      <c r="E9" s="2" t="s">
        <v>0</v>
      </c>
      <c r="F9" s="2" t="s">
        <v>380</v>
      </c>
    </row>
    <row r="10" spans="1:7" x14ac:dyDescent="0.25">
      <c r="A10" s="9" t="str">
        <f>TitleList[[#This Row],[Title]] &amp; " - "&amp; TitleList[[#This Row],[Organization]]</f>
        <v>NJP - AKC</v>
      </c>
      <c r="B10" s="9" t="s">
        <v>94</v>
      </c>
      <c r="C10" s="2" t="s">
        <v>40</v>
      </c>
      <c r="D10" s="2" t="s">
        <v>596</v>
      </c>
      <c r="E10" s="2" t="s">
        <v>0</v>
      </c>
      <c r="F10" s="2" t="s">
        <v>380</v>
      </c>
    </row>
    <row r="11" spans="1:7" x14ac:dyDescent="0.25">
      <c r="A11" s="9" t="str">
        <f>TitleList[[#This Row],[Title]] &amp; " - "&amp; TitleList[[#This Row],[Organization]]</f>
        <v>NFP - AKC</v>
      </c>
      <c r="B11" s="9" t="s">
        <v>95</v>
      </c>
      <c r="C11" s="2" t="s">
        <v>40</v>
      </c>
      <c r="D11" s="2" t="s">
        <v>596</v>
      </c>
      <c r="E11" s="2" t="s">
        <v>0</v>
      </c>
      <c r="F11" s="2" t="s">
        <v>380</v>
      </c>
    </row>
    <row r="12" spans="1:7" x14ac:dyDescent="0.25">
      <c r="A12" s="8" t="str">
        <f>TitleList[[#This Row],[Title]] &amp; " - "&amp; TitleList[[#This Row],[Organization]]</f>
        <v>OA - AKC</v>
      </c>
      <c r="B12" s="8" t="s">
        <v>107</v>
      </c>
      <c r="C12" s="2" t="s">
        <v>40</v>
      </c>
      <c r="D12" s="2" t="s">
        <v>596</v>
      </c>
      <c r="E12" s="2" t="s">
        <v>0</v>
      </c>
      <c r="F12" s="2" t="s">
        <v>381</v>
      </c>
    </row>
    <row r="13" spans="1:7" x14ac:dyDescent="0.25">
      <c r="A13" s="9" t="str">
        <f>TitleList[[#This Row],[Title]] &amp; " - "&amp; TitleList[[#This Row],[Organization]]</f>
        <v>OAJ - AKC</v>
      </c>
      <c r="B13" s="9" t="s">
        <v>97</v>
      </c>
      <c r="C13" s="2" t="s">
        <v>40</v>
      </c>
      <c r="D13" s="2" t="s">
        <v>596</v>
      </c>
      <c r="E13" s="2" t="s">
        <v>0</v>
      </c>
      <c r="F13" s="2" t="s">
        <v>381</v>
      </c>
    </row>
    <row r="14" spans="1:7" x14ac:dyDescent="0.25">
      <c r="A14" s="9" t="str">
        <f>TitleList[[#This Row],[Title]] &amp; " - "&amp; TitleList[[#This Row],[Organization]]</f>
        <v>OF - AKC</v>
      </c>
      <c r="B14" s="9" t="s">
        <v>98</v>
      </c>
      <c r="C14" s="2" t="s">
        <v>40</v>
      </c>
      <c r="D14" s="2" t="s">
        <v>596</v>
      </c>
      <c r="E14" s="2" t="s">
        <v>0</v>
      </c>
      <c r="F14" s="2" t="s">
        <v>381</v>
      </c>
    </row>
    <row r="15" spans="1:7" x14ac:dyDescent="0.25">
      <c r="A15" s="9" t="str">
        <f>TitleList[[#This Row],[Title]] &amp; " - "&amp; TitleList[[#This Row],[Organization]]</f>
        <v>OAP - AKC</v>
      </c>
      <c r="B15" s="9" t="s">
        <v>99</v>
      </c>
      <c r="C15" s="2" t="s">
        <v>40</v>
      </c>
      <c r="D15" s="2" t="s">
        <v>596</v>
      </c>
      <c r="E15" s="2" t="s">
        <v>0</v>
      </c>
      <c r="F15" s="2" t="s">
        <v>381</v>
      </c>
    </row>
    <row r="16" spans="1:7" x14ac:dyDescent="0.25">
      <c r="A16" s="9" t="str">
        <f>TitleList[[#This Row],[Title]] &amp; " - "&amp; TitleList[[#This Row],[Organization]]</f>
        <v>OJP - AKC</v>
      </c>
      <c r="B16" s="9" t="s">
        <v>100</v>
      </c>
      <c r="C16" s="2" t="s">
        <v>40</v>
      </c>
      <c r="D16" s="2" t="s">
        <v>596</v>
      </c>
      <c r="E16" s="2" t="s">
        <v>0</v>
      </c>
      <c r="F16" s="2" t="s">
        <v>381</v>
      </c>
    </row>
    <row r="17" spans="1:6" x14ac:dyDescent="0.25">
      <c r="A17" s="9" t="str">
        <f>TitleList[[#This Row],[Title]] &amp; " - "&amp; TitleList[[#This Row],[Organization]]</f>
        <v>OFP - AKC</v>
      </c>
      <c r="B17" s="9" t="s">
        <v>101</v>
      </c>
      <c r="C17" s="2" t="s">
        <v>40</v>
      </c>
      <c r="D17" s="2" t="s">
        <v>596</v>
      </c>
      <c r="E17" s="2" t="s">
        <v>0</v>
      </c>
      <c r="F17" s="2" t="s">
        <v>381</v>
      </c>
    </row>
    <row r="18" spans="1:6" x14ac:dyDescent="0.25">
      <c r="A18" s="9" t="str">
        <f>TitleList[[#This Row],[Title]] &amp; " - "&amp; TitleList[[#This Row],[Organization]]</f>
        <v>T2B - AKC</v>
      </c>
      <c r="B18" s="9" t="s">
        <v>102</v>
      </c>
      <c r="C18" s="2" t="s">
        <v>40</v>
      </c>
      <c r="D18" s="2" t="s">
        <v>596</v>
      </c>
      <c r="E18" s="2" t="s">
        <v>0</v>
      </c>
      <c r="F18" s="2" t="s">
        <v>381</v>
      </c>
    </row>
    <row r="19" spans="1:6" x14ac:dyDescent="0.25">
      <c r="A19" s="9" t="str">
        <f>TitleList[[#This Row],[Title]] &amp; " - "&amp; TitleList[[#This Row],[Organization]]</f>
        <v>PAD - AKC</v>
      </c>
      <c r="B19" s="9" t="s">
        <v>103</v>
      </c>
      <c r="C19" s="2" t="s">
        <v>40</v>
      </c>
      <c r="D19" s="2" t="s">
        <v>596</v>
      </c>
      <c r="E19" s="2" t="s">
        <v>0</v>
      </c>
      <c r="F19" s="2" t="s">
        <v>381</v>
      </c>
    </row>
    <row r="20" spans="1:6" x14ac:dyDescent="0.25">
      <c r="A20" s="9" t="str">
        <f>TitleList[[#This Row],[Title]] &amp; " - "&amp; TitleList[[#This Row],[Organization]]</f>
        <v>PADP - AKC</v>
      </c>
      <c r="B20" s="9" t="s">
        <v>104</v>
      </c>
      <c r="C20" s="2" t="s">
        <v>40</v>
      </c>
      <c r="D20" s="2" t="s">
        <v>596</v>
      </c>
      <c r="E20" s="2" t="s">
        <v>0</v>
      </c>
      <c r="F20" s="2" t="s">
        <v>381</v>
      </c>
    </row>
    <row r="21" spans="1:6" x14ac:dyDescent="0.25">
      <c r="A21" s="9" t="str">
        <f>TitleList[[#This Row],[Title]] &amp; " - "&amp; TitleList[[#This Row],[Organization]]</f>
        <v>PJD - AKC</v>
      </c>
      <c r="B21" s="9" t="s">
        <v>105</v>
      </c>
      <c r="C21" s="2" t="s">
        <v>40</v>
      </c>
      <c r="D21" s="2" t="s">
        <v>596</v>
      </c>
      <c r="E21" s="2" t="s">
        <v>0</v>
      </c>
      <c r="F21" s="2" t="s">
        <v>381</v>
      </c>
    </row>
    <row r="22" spans="1:6" x14ac:dyDescent="0.25">
      <c r="A22" s="9" t="str">
        <f>TitleList[[#This Row],[Title]] &amp; " - "&amp; TitleList[[#This Row],[Organization]]</f>
        <v>PJDP - AKC</v>
      </c>
      <c r="B22" s="9" t="s">
        <v>106</v>
      </c>
      <c r="C22" s="2" t="s">
        <v>40</v>
      </c>
      <c r="D22" s="2" t="s">
        <v>596</v>
      </c>
      <c r="E22" s="2" t="s">
        <v>0</v>
      </c>
      <c r="F22" s="2" t="s">
        <v>381</v>
      </c>
    </row>
    <row r="23" spans="1:6" x14ac:dyDescent="0.25">
      <c r="A23" s="8" t="str">
        <f>TitleList[[#This Row],[Title]] &amp; " - "&amp; TitleList[[#This Row],[Organization]]</f>
        <v>AX - AKC</v>
      </c>
      <c r="B23" s="8" t="s">
        <v>120</v>
      </c>
      <c r="C23" s="2" t="s">
        <v>40</v>
      </c>
      <c r="D23" s="2" t="s">
        <v>596</v>
      </c>
      <c r="E23" s="2" t="s">
        <v>0</v>
      </c>
      <c r="F23" s="2" t="s">
        <v>382</v>
      </c>
    </row>
    <row r="24" spans="1:6" x14ac:dyDescent="0.25">
      <c r="A24" s="9" t="str">
        <f>TitleList[[#This Row],[Title]] &amp; " - "&amp; TitleList[[#This Row],[Organization]]</f>
        <v>AXJ - AKC</v>
      </c>
      <c r="B24" s="9" t="s">
        <v>108</v>
      </c>
      <c r="C24" s="2" t="s">
        <v>40</v>
      </c>
      <c r="D24" s="2" t="s">
        <v>596</v>
      </c>
      <c r="E24" s="2" t="s">
        <v>0</v>
      </c>
      <c r="F24" s="2" t="s">
        <v>382</v>
      </c>
    </row>
    <row r="25" spans="1:6" x14ac:dyDescent="0.25">
      <c r="A25" s="9" t="str">
        <f>TitleList[[#This Row],[Title]] &amp; " - "&amp; TitleList[[#This Row],[Organization]]</f>
        <v>XF - AKC</v>
      </c>
      <c r="B25" s="9" t="s">
        <v>117</v>
      </c>
      <c r="C25" s="2" t="s">
        <v>40</v>
      </c>
      <c r="D25" s="2" t="s">
        <v>596</v>
      </c>
      <c r="E25" s="2" t="s">
        <v>0</v>
      </c>
      <c r="F25" s="2" t="s">
        <v>382</v>
      </c>
    </row>
    <row r="26" spans="1:6" x14ac:dyDescent="0.25">
      <c r="A26" s="9" t="str">
        <f>TitleList[[#This Row],[Title]] &amp; " - "&amp; TitleList[[#This Row],[Organization]]</f>
        <v>AXP - AKC</v>
      </c>
      <c r="B26" s="9" t="s">
        <v>118</v>
      </c>
      <c r="C26" s="2" t="s">
        <v>40</v>
      </c>
      <c r="D26" s="2" t="s">
        <v>596</v>
      </c>
      <c r="E26" s="2" t="s">
        <v>0</v>
      </c>
      <c r="F26" s="2" t="s">
        <v>382</v>
      </c>
    </row>
    <row r="27" spans="1:6" x14ac:dyDescent="0.25">
      <c r="A27" s="9" t="str">
        <f>TitleList[[#This Row],[Title]] &amp; " - "&amp; TitleList[[#This Row],[Organization]]</f>
        <v>AJP - AKC</v>
      </c>
      <c r="B27" s="9" t="s">
        <v>109</v>
      </c>
      <c r="C27" s="2" t="s">
        <v>40</v>
      </c>
      <c r="D27" s="2" t="s">
        <v>596</v>
      </c>
      <c r="E27" s="2" t="s">
        <v>0</v>
      </c>
      <c r="F27" s="2" t="s">
        <v>382</v>
      </c>
    </row>
    <row r="28" spans="1:6" x14ac:dyDescent="0.25">
      <c r="A28" s="9" t="str">
        <f>TitleList[[#This Row],[Title]] &amp; " - "&amp; TitleList[[#This Row],[Organization]]</f>
        <v>XFP - AKC</v>
      </c>
      <c r="B28" s="9" t="s">
        <v>110</v>
      </c>
      <c r="C28" s="2" t="s">
        <v>40</v>
      </c>
      <c r="D28" s="2" t="s">
        <v>596</v>
      </c>
      <c r="E28" s="2" t="s">
        <v>0</v>
      </c>
      <c r="F28" s="2" t="s">
        <v>382</v>
      </c>
    </row>
    <row r="29" spans="1:6" x14ac:dyDescent="0.25">
      <c r="A29" s="9" t="str">
        <f>TitleList[[#This Row],[Title]] &amp; " - "&amp; TitleList[[#This Row],[Organization]]</f>
        <v>MX - AKC</v>
      </c>
      <c r="B29" s="9" t="s">
        <v>111</v>
      </c>
      <c r="C29" s="2" t="s">
        <v>40</v>
      </c>
      <c r="D29" s="2" t="s">
        <v>596</v>
      </c>
      <c r="E29" s="2" t="s">
        <v>0</v>
      </c>
      <c r="F29" s="2" t="s">
        <v>382</v>
      </c>
    </row>
    <row r="30" spans="1:6" x14ac:dyDescent="0.25">
      <c r="A30" s="9" t="str">
        <f>TitleList[[#This Row],[Title]] &amp; " - "&amp; TitleList[[#This Row],[Organization]]</f>
        <v>MXJ - AKC</v>
      </c>
      <c r="B30" s="9" t="s">
        <v>112</v>
      </c>
      <c r="C30" s="2" t="s">
        <v>40</v>
      </c>
      <c r="D30" s="2" t="s">
        <v>596</v>
      </c>
      <c r="E30" s="2" t="s">
        <v>0</v>
      </c>
      <c r="F30" s="2" t="s">
        <v>382</v>
      </c>
    </row>
    <row r="31" spans="1:6" x14ac:dyDescent="0.25">
      <c r="A31" s="9" t="str">
        <f>TitleList[[#This Row],[Title]] &amp; " - "&amp; TitleList[[#This Row],[Organization]]</f>
        <v>MF - AKC</v>
      </c>
      <c r="B31" s="9" t="s">
        <v>113</v>
      </c>
      <c r="C31" s="2" t="s">
        <v>40</v>
      </c>
      <c r="D31" s="2" t="s">
        <v>596</v>
      </c>
      <c r="E31" s="2" t="s">
        <v>0</v>
      </c>
      <c r="F31" s="2" t="s">
        <v>382</v>
      </c>
    </row>
    <row r="32" spans="1:6" x14ac:dyDescent="0.25">
      <c r="A32" s="9" t="str">
        <f>TitleList[[#This Row],[Title]] &amp; " - "&amp; TitleList[[#This Row],[Organization]]</f>
        <v>MXP - AKC</v>
      </c>
      <c r="B32" s="9" t="s">
        <v>114</v>
      </c>
      <c r="C32" s="2" t="s">
        <v>40</v>
      </c>
      <c r="D32" s="2" t="s">
        <v>596</v>
      </c>
      <c r="E32" s="2" t="s">
        <v>0</v>
      </c>
      <c r="F32" s="2" t="s">
        <v>382</v>
      </c>
    </row>
    <row r="33" spans="1:7" x14ac:dyDescent="0.25">
      <c r="A33" s="9" t="str">
        <f>TitleList[[#This Row],[Title]] &amp; " - "&amp; TitleList[[#This Row],[Organization]]</f>
        <v>MJP - AKC</v>
      </c>
      <c r="B33" s="9" t="s">
        <v>115</v>
      </c>
      <c r="C33" s="2" t="s">
        <v>40</v>
      </c>
      <c r="D33" s="2" t="s">
        <v>596</v>
      </c>
      <c r="E33" s="2" t="s">
        <v>0</v>
      </c>
      <c r="F33" s="2" t="s">
        <v>382</v>
      </c>
    </row>
    <row r="34" spans="1:7" x14ac:dyDescent="0.25">
      <c r="A34" s="9" t="str">
        <f>TitleList[[#This Row],[Title]] &amp; " - "&amp; TitleList[[#This Row],[Organization]]</f>
        <v>MFP - AKC</v>
      </c>
      <c r="B34" s="9" t="s">
        <v>116</v>
      </c>
      <c r="C34" s="2" t="s">
        <v>40</v>
      </c>
      <c r="D34" s="2" t="s">
        <v>596</v>
      </c>
      <c r="E34" s="2" t="s">
        <v>0</v>
      </c>
      <c r="F34" s="2" t="s">
        <v>382</v>
      </c>
    </row>
    <row r="35" spans="1:7" x14ac:dyDescent="0.25">
      <c r="A35" s="9" t="str">
        <f>TitleList[[#This Row],[Title]] &amp; " - "&amp; TitleList[[#This Row],[Organization]]</f>
        <v>MXB - AKC</v>
      </c>
      <c r="B35" s="107" t="s">
        <v>1202</v>
      </c>
      <c r="C35" s="2" t="s">
        <v>40</v>
      </c>
      <c r="D35" s="2" t="s">
        <v>596</v>
      </c>
      <c r="E35" s="2" t="s">
        <v>0</v>
      </c>
      <c r="F35" s="2" t="s">
        <v>382</v>
      </c>
      <c r="G35" s="24">
        <v>43432</v>
      </c>
    </row>
    <row r="36" spans="1:7" x14ac:dyDescent="0.25">
      <c r="A36" s="9" t="str">
        <f>TitleList[[#This Row],[Title]] &amp; " - "&amp; TitleList[[#This Row],[Organization]]</f>
        <v>MXS - AKC</v>
      </c>
      <c r="B36" s="107" t="s">
        <v>1203</v>
      </c>
      <c r="C36" s="2" t="s">
        <v>40</v>
      </c>
      <c r="D36" s="2" t="s">
        <v>596</v>
      </c>
      <c r="E36" s="2" t="s">
        <v>0</v>
      </c>
      <c r="F36" s="2" t="s">
        <v>382</v>
      </c>
      <c r="G36" s="24">
        <v>43432</v>
      </c>
    </row>
    <row r="37" spans="1:7" x14ac:dyDescent="0.25">
      <c r="A37" s="9" t="str">
        <f>TitleList[[#This Row],[Title]] &amp; " - "&amp; TitleList[[#This Row],[Organization]]</f>
        <v>MXG - AKC</v>
      </c>
      <c r="B37" s="107" t="s">
        <v>1204</v>
      </c>
      <c r="C37" s="2" t="s">
        <v>40</v>
      </c>
      <c r="D37" s="2" t="s">
        <v>596</v>
      </c>
      <c r="E37" s="2" t="s">
        <v>0</v>
      </c>
      <c r="F37" s="2" t="s">
        <v>382</v>
      </c>
      <c r="G37" s="24">
        <v>43432</v>
      </c>
    </row>
    <row r="38" spans="1:7" x14ac:dyDescent="0.25">
      <c r="A38" s="9" t="str">
        <f>TitleList[[#This Row],[Title]] &amp; " - "&amp; TitleList[[#This Row],[Organization]]</f>
        <v>MXC - AKC</v>
      </c>
      <c r="B38" s="107" t="s">
        <v>1205</v>
      </c>
      <c r="C38" s="2" t="s">
        <v>40</v>
      </c>
      <c r="D38" s="2" t="s">
        <v>596</v>
      </c>
      <c r="E38" s="2" t="s">
        <v>0</v>
      </c>
      <c r="F38" s="2" t="s">
        <v>382</v>
      </c>
      <c r="G38" s="24">
        <v>43432</v>
      </c>
    </row>
    <row r="39" spans="1:7" x14ac:dyDescent="0.25">
      <c r="A39" s="9" t="str">
        <f>TitleList[[#This Row],[Title]] &amp; " - "&amp; TitleList[[#This Row],[Organization]]</f>
        <v>MXJ - AKC</v>
      </c>
      <c r="B39" s="107" t="s">
        <v>112</v>
      </c>
      <c r="C39" s="2" t="s">
        <v>40</v>
      </c>
      <c r="D39" s="2" t="s">
        <v>596</v>
      </c>
      <c r="E39" s="2" t="s">
        <v>0</v>
      </c>
      <c r="F39" s="2" t="s">
        <v>382</v>
      </c>
      <c r="G39" s="24">
        <v>43432</v>
      </c>
    </row>
    <row r="40" spans="1:7" x14ac:dyDescent="0.25">
      <c r="A40" s="9" t="str">
        <f>TitleList[[#This Row],[Title]] &amp; " - "&amp; TitleList[[#This Row],[Organization]]</f>
        <v>MJB - AKC</v>
      </c>
      <c r="B40" s="107" t="s">
        <v>1206</v>
      </c>
      <c r="C40" s="2" t="s">
        <v>40</v>
      </c>
      <c r="D40" s="2" t="s">
        <v>596</v>
      </c>
      <c r="E40" s="2" t="s">
        <v>0</v>
      </c>
      <c r="F40" s="2" t="s">
        <v>382</v>
      </c>
      <c r="G40" s="24">
        <v>43432</v>
      </c>
    </row>
    <row r="41" spans="1:7" x14ac:dyDescent="0.25">
      <c r="A41" s="9" t="str">
        <f>TitleList[[#This Row],[Title]] &amp; " - "&amp; TitleList[[#This Row],[Organization]]</f>
        <v>MJS - AKC</v>
      </c>
      <c r="B41" s="107" t="s">
        <v>1207</v>
      </c>
      <c r="C41" s="2" t="s">
        <v>40</v>
      </c>
      <c r="D41" s="2" t="s">
        <v>596</v>
      </c>
      <c r="E41" s="2" t="s">
        <v>0</v>
      </c>
      <c r="F41" s="2" t="s">
        <v>382</v>
      </c>
      <c r="G41" s="24">
        <v>43432</v>
      </c>
    </row>
    <row r="42" spans="1:7" x14ac:dyDescent="0.25">
      <c r="A42" s="9" t="str">
        <f>TitleList[[#This Row],[Title]] &amp; " - "&amp; TitleList[[#This Row],[Organization]]</f>
        <v>MJG - AKC</v>
      </c>
      <c r="B42" s="107" t="s">
        <v>1208</v>
      </c>
      <c r="C42" s="2" t="s">
        <v>40</v>
      </c>
      <c r="D42" s="2" t="s">
        <v>596</v>
      </c>
      <c r="E42" s="2" t="s">
        <v>0</v>
      </c>
      <c r="F42" s="2" t="s">
        <v>382</v>
      </c>
      <c r="G42" s="24">
        <v>43432</v>
      </c>
    </row>
    <row r="43" spans="1:7" x14ac:dyDescent="0.25">
      <c r="A43" s="8" t="str">
        <f>TitleList[[#This Row],[Title]] &amp; " - "&amp; TitleList[[#This Row],[Organization]]</f>
        <v>MJC - AKC</v>
      </c>
      <c r="B43" s="8" t="s">
        <v>1209</v>
      </c>
      <c r="C43" s="2" t="s">
        <v>40</v>
      </c>
      <c r="D43" s="2" t="s">
        <v>596</v>
      </c>
      <c r="E43" s="2" t="s">
        <v>0</v>
      </c>
      <c r="F43" s="2" t="s">
        <v>382</v>
      </c>
      <c r="G43" s="24">
        <v>43734</v>
      </c>
    </row>
    <row r="44" spans="1:7" x14ac:dyDescent="0.25">
      <c r="A44" s="8" t="str">
        <f>TitleList[[#This Row],[Title]] &amp; " - "&amp; TitleList[[#This Row],[Organization]]</f>
        <v>MACH - AKC</v>
      </c>
      <c r="B44" s="107" t="s">
        <v>1216</v>
      </c>
      <c r="C44" s="2" t="s">
        <v>40</v>
      </c>
      <c r="D44" s="2" t="s">
        <v>596</v>
      </c>
      <c r="E44" s="2" t="s">
        <v>0</v>
      </c>
      <c r="F44" s="2" t="s">
        <v>383</v>
      </c>
      <c r="G44" s="24">
        <v>43734</v>
      </c>
    </row>
    <row r="45" spans="1:7" x14ac:dyDescent="0.25">
      <c r="A45" s="9" t="str">
        <f>TitleList[[#This Row],[Title]] &amp; " - "&amp; TitleList[[#This Row],[Organization]]</f>
        <v>PACH - AKC</v>
      </c>
      <c r="B45" s="9" t="s">
        <v>119</v>
      </c>
      <c r="C45" s="2" t="s">
        <v>40</v>
      </c>
      <c r="D45" s="2" t="s">
        <v>596</v>
      </c>
      <c r="E45" s="2" t="s">
        <v>0</v>
      </c>
      <c r="F45" s="2" t="s">
        <v>383</v>
      </c>
    </row>
    <row r="46" spans="1:7" x14ac:dyDescent="0.25">
      <c r="A46" s="2" t="str">
        <f>TitleList[[#This Row],[Title]] &amp; " - "&amp; TitleList[[#This Row],[Organization]]</f>
        <v>U-AGI  - UKC</v>
      </c>
      <c r="B46" s="2" t="s">
        <v>597</v>
      </c>
      <c r="C46" s="2" t="s">
        <v>40</v>
      </c>
      <c r="D46" s="2" t="s">
        <v>596</v>
      </c>
      <c r="E46" s="2" t="s">
        <v>1</v>
      </c>
      <c r="F46" s="2" t="s">
        <v>379</v>
      </c>
    </row>
    <row r="47" spans="1:7" x14ac:dyDescent="0.25">
      <c r="A47" s="2" t="str">
        <f>TitleList[[#This Row],[Title]] &amp; " - "&amp; TitleList[[#This Row],[Organization]]</f>
        <v>U-AGII  - UKC</v>
      </c>
      <c r="B47" s="2" t="s">
        <v>598</v>
      </c>
      <c r="C47" s="2" t="s">
        <v>40</v>
      </c>
      <c r="D47" s="2" t="s">
        <v>596</v>
      </c>
      <c r="E47" s="2" t="s">
        <v>1</v>
      </c>
      <c r="F47" s="2" t="s">
        <v>380</v>
      </c>
    </row>
    <row r="48" spans="1:7" x14ac:dyDescent="0.25">
      <c r="A48" s="2" t="str">
        <f>TitleList[[#This Row],[Title]] &amp; " - "&amp; TitleList[[#This Row],[Organization]]</f>
        <v>U-ACHX  - UKC</v>
      </c>
      <c r="B48" s="2" t="s">
        <v>599</v>
      </c>
      <c r="C48" s="2" t="s">
        <v>40</v>
      </c>
      <c r="D48" s="2" t="s">
        <v>596</v>
      </c>
      <c r="E48" s="2" t="s">
        <v>1</v>
      </c>
      <c r="F48" s="2" t="s">
        <v>381</v>
      </c>
    </row>
    <row r="49" spans="1:6" x14ac:dyDescent="0.25">
      <c r="A49" s="2" t="str">
        <f>TitleList[[#This Row],[Title]] &amp; " - "&amp; TitleList[[#This Row],[Organization]]</f>
        <v>U-GRACH - UKC</v>
      </c>
      <c r="B49" s="2" t="s">
        <v>600</v>
      </c>
      <c r="C49" s="2" t="s">
        <v>40</v>
      </c>
      <c r="D49" s="2" t="s">
        <v>596</v>
      </c>
      <c r="E49" s="2" t="s">
        <v>1</v>
      </c>
      <c r="F49" s="2" t="s">
        <v>382</v>
      </c>
    </row>
    <row r="50" spans="1:6" x14ac:dyDescent="0.25">
      <c r="A50" s="2" t="str">
        <f>TitleList[[#This Row],[Title]] &amp; " - "&amp; TitleList[[#This Row],[Organization]]</f>
        <v>ISD - USDAA</v>
      </c>
      <c r="B50" s="2" t="s">
        <v>601</v>
      </c>
      <c r="C50" s="2" t="s">
        <v>40</v>
      </c>
      <c r="D50" s="2" t="s">
        <v>596</v>
      </c>
      <c r="E50" s="2" t="s">
        <v>23</v>
      </c>
      <c r="F50" s="2" t="s">
        <v>379</v>
      </c>
    </row>
    <row r="51" spans="1:6" x14ac:dyDescent="0.25">
      <c r="A51" s="2" t="str">
        <f>TitleList[[#This Row],[Title]] &amp; " - "&amp; TitleList[[#This Row],[Organization]]</f>
        <v>IGD - USDAA</v>
      </c>
      <c r="B51" s="2" t="s">
        <v>602</v>
      </c>
      <c r="C51" s="2" t="s">
        <v>40</v>
      </c>
      <c r="D51" s="2" t="s">
        <v>596</v>
      </c>
      <c r="E51" s="2" t="s">
        <v>23</v>
      </c>
      <c r="F51" s="2" t="s">
        <v>379</v>
      </c>
    </row>
    <row r="52" spans="1:6" x14ac:dyDescent="0.25">
      <c r="A52" s="2" t="str">
        <f>TitleList[[#This Row],[Title]] &amp; " - "&amp; TitleList[[#This Row],[Organization]]</f>
        <v>IJD - USDAA</v>
      </c>
      <c r="B52" s="2" t="s">
        <v>603</v>
      </c>
      <c r="C52" s="2" t="s">
        <v>40</v>
      </c>
      <c r="D52" s="2" t="s">
        <v>596</v>
      </c>
      <c r="E52" s="2" t="s">
        <v>23</v>
      </c>
      <c r="F52" s="2" t="s">
        <v>379</v>
      </c>
    </row>
    <row r="53" spans="1:6" x14ac:dyDescent="0.25">
      <c r="A53" s="2" t="str">
        <f>TitleList[[#This Row],[Title]] &amp; " - "&amp; TitleList[[#This Row],[Organization]]</f>
        <v>IKD  - USDAA</v>
      </c>
      <c r="B53" s="2" t="s">
        <v>604</v>
      </c>
      <c r="C53" s="2" t="s">
        <v>40</v>
      </c>
      <c r="D53" s="2" t="s">
        <v>596</v>
      </c>
      <c r="E53" s="2" t="s">
        <v>23</v>
      </c>
      <c r="F53" s="2" t="s">
        <v>379</v>
      </c>
    </row>
    <row r="54" spans="1:6" x14ac:dyDescent="0.25">
      <c r="A54" s="2" t="str">
        <f>TitleList[[#This Row],[Title]] &amp; " - "&amp; TitleList[[#This Row],[Organization]]</f>
        <v>SSA/SPS - USDAA</v>
      </c>
      <c r="B54" s="2" t="s">
        <v>605</v>
      </c>
      <c r="C54" s="2" t="s">
        <v>40</v>
      </c>
      <c r="D54" s="2" t="s">
        <v>596</v>
      </c>
      <c r="E54" s="2" t="s">
        <v>23</v>
      </c>
      <c r="F54" s="2" t="s">
        <v>380</v>
      </c>
    </row>
    <row r="55" spans="1:6" x14ac:dyDescent="0.25">
      <c r="A55" s="2" t="str">
        <f>TitleList[[#This Row],[Title]] &amp; " - "&amp; TitleList[[#This Row],[Organization]]</f>
        <v>SG/SPG - USDAA</v>
      </c>
      <c r="B55" s="2" t="s">
        <v>606</v>
      </c>
      <c r="C55" s="2" t="s">
        <v>40</v>
      </c>
      <c r="D55" s="2" t="s">
        <v>596</v>
      </c>
      <c r="E55" s="2" t="s">
        <v>23</v>
      </c>
      <c r="F55" s="2" t="s">
        <v>380</v>
      </c>
    </row>
    <row r="56" spans="1:6" x14ac:dyDescent="0.25">
      <c r="A56" s="2" t="str">
        <f>TitleList[[#This Row],[Title]] &amp; " - "&amp; TitleList[[#This Row],[Organization]]</f>
        <v>SJ/SPJ - USDAA</v>
      </c>
      <c r="B56" s="2" t="s">
        <v>607</v>
      </c>
      <c r="C56" s="2" t="s">
        <v>40</v>
      </c>
      <c r="D56" s="2" t="s">
        <v>596</v>
      </c>
      <c r="E56" s="2" t="s">
        <v>23</v>
      </c>
      <c r="F56" s="2" t="s">
        <v>380</v>
      </c>
    </row>
    <row r="57" spans="1:6" x14ac:dyDescent="0.25">
      <c r="A57" s="2" t="str">
        <f>TitleList[[#This Row],[Title]] &amp; " - "&amp; TitleList[[#This Row],[Organization]]</f>
        <v>SS/SPK - USDAA</v>
      </c>
      <c r="B57" s="2" t="s">
        <v>608</v>
      </c>
      <c r="C57" s="2" t="s">
        <v>40</v>
      </c>
      <c r="D57" s="2" t="s">
        <v>596</v>
      </c>
      <c r="E57" s="2" t="s">
        <v>23</v>
      </c>
      <c r="F57" s="2" t="s">
        <v>380</v>
      </c>
    </row>
    <row r="58" spans="1:6" x14ac:dyDescent="0.25">
      <c r="A58" s="2" t="str">
        <f>TitleList[[#This Row],[Title]] &amp; " - "&amp; TitleList[[#This Row],[Organization]]</f>
        <v>SR/SPR - USDAA</v>
      </c>
      <c r="B58" s="2" t="s">
        <v>609</v>
      </c>
      <c r="C58" s="2" t="s">
        <v>40</v>
      </c>
      <c r="D58" s="2" t="s">
        <v>596</v>
      </c>
      <c r="E58" s="2" t="s">
        <v>23</v>
      </c>
      <c r="F58" s="2" t="s">
        <v>380</v>
      </c>
    </row>
    <row r="59" spans="1:6" x14ac:dyDescent="0.25">
      <c r="A59" s="2" t="str">
        <f>TitleList[[#This Row],[Title]] &amp; " - "&amp; TitleList[[#This Row],[Organization]]</f>
        <v>ASA/APS - USDAA</v>
      </c>
      <c r="B59" s="2" t="s">
        <v>610</v>
      </c>
      <c r="C59" s="2" t="s">
        <v>40</v>
      </c>
      <c r="D59" s="2" t="s">
        <v>596</v>
      </c>
      <c r="E59" s="2" t="s">
        <v>23</v>
      </c>
      <c r="F59" s="2" t="s">
        <v>381</v>
      </c>
    </row>
    <row r="60" spans="1:6" x14ac:dyDescent="0.25">
      <c r="A60" s="2" t="str">
        <f>TitleList[[#This Row],[Title]] &amp; " - "&amp; TitleList[[#This Row],[Organization]]</f>
        <v>AG/APG - USDAA</v>
      </c>
      <c r="B60" s="2" t="s">
        <v>611</v>
      </c>
      <c r="C60" s="2" t="s">
        <v>40</v>
      </c>
      <c r="D60" s="2" t="s">
        <v>596</v>
      </c>
      <c r="E60" s="2" t="s">
        <v>23</v>
      </c>
      <c r="F60" s="2" t="s">
        <v>381</v>
      </c>
    </row>
    <row r="61" spans="1:6" x14ac:dyDescent="0.25">
      <c r="A61" s="2" t="str">
        <f>TitleList[[#This Row],[Title]] &amp; " - "&amp; TitleList[[#This Row],[Organization]]</f>
        <v>AJ/APJ - USDAA</v>
      </c>
      <c r="B61" s="2" t="s">
        <v>612</v>
      </c>
      <c r="C61" s="2" t="s">
        <v>40</v>
      </c>
      <c r="D61" s="2" t="s">
        <v>596</v>
      </c>
      <c r="E61" s="2" t="s">
        <v>23</v>
      </c>
      <c r="F61" s="2" t="s">
        <v>381</v>
      </c>
    </row>
    <row r="62" spans="1:6" x14ac:dyDescent="0.25">
      <c r="A62" s="2" t="str">
        <f>TitleList[[#This Row],[Title]] &amp; " - "&amp; TitleList[[#This Row],[Organization]]</f>
        <v>AS/APK - USDAA</v>
      </c>
      <c r="B62" s="2" t="s">
        <v>613</v>
      </c>
      <c r="C62" s="2" t="s">
        <v>40</v>
      </c>
      <c r="D62" s="2" t="s">
        <v>596</v>
      </c>
      <c r="E62" s="2" t="s">
        <v>23</v>
      </c>
      <c r="F62" s="2" t="s">
        <v>381</v>
      </c>
    </row>
    <row r="63" spans="1:6" x14ac:dyDescent="0.25">
      <c r="A63" s="2" t="str">
        <f>TitleList[[#This Row],[Title]] &amp; " - "&amp; TitleList[[#This Row],[Organization]]</f>
        <v>AR/APR - USDAA</v>
      </c>
      <c r="B63" s="2" t="s">
        <v>614</v>
      </c>
      <c r="C63" s="2" t="s">
        <v>40</v>
      </c>
      <c r="D63" s="2" t="s">
        <v>596</v>
      </c>
      <c r="E63" s="2" t="s">
        <v>23</v>
      </c>
      <c r="F63" s="2" t="s">
        <v>381</v>
      </c>
    </row>
    <row r="64" spans="1:6" x14ac:dyDescent="0.25">
      <c r="A64" s="2" t="str">
        <f>TitleList[[#This Row],[Title]] &amp; " - "&amp; TitleList[[#This Row],[Organization]]</f>
        <v>SAM/PSM - USDAA</v>
      </c>
      <c r="B64" s="2" t="s">
        <v>615</v>
      </c>
      <c r="C64" s="2" t="s">
        <v>40</v>
      </c>
      <c r="D64" s="2" t="s">
        <v>596</v>
      </c>
      <c r="E64" s="2" t="s">
        <v>23</v>
      </c>
      <c r="F64" s="2" t="s">
        <v>382</v>
      </c>
    </row>
    <row r="65" spans="1:6" x14ac:dyDescent="0.25">
      <c r="A65" s="2" t="str">
        <f>TitleList[[#This Row],[Title]] &amp; " - "&amp; TitleList[[#This Row],[Organization]]</f>
        <v>GM/PGM - USDAA</v>
      </c>
      <c r="B65" s="2" t="s">
        <v>616</v>
      </c>
      <c r="C65" s="2" t="s">
        <v>40</v>
      </c>
      <c r="D65" s="2" t="s">
        <v>596</v>
      </c>
      <c r="E65" s="2" t="s">
        <v>23</v>
      </c>
      <c r="F65" s="2" t="s">
        <v>382</v>
      </c>
    </row>
    <row r="66" spans="1:6" x14ac:dyDescent="0.25">
      <c r="A66" s="2" t="str">
        <f>TitleList[[#This Row],[Title]] &amp; " - "&amp; TitleList[[#This Row],[Organization]]</f>
        <v>JM/PJM - USDAA</v>
      </c>
      <c r="B66" s="2" t="s">
        <v>617</v>
      </c>
      <c r="C66" s="2" t="s">
        <v>40</v>
      </c>
      <c r="D66" s="2" t="s">
        <v>596</v>
      </c>
      <c r="E66" s="2" t="s">
        <v>23</v>
      </c>
      <c r="F66" s="2" t="s">
        <v>382</v>
      </c>
    </row>
    <row r="67" spans="1:6" x14ac:dyDescent="0.25">
      <c r="A67" s="2" t="str">
        <f>TitleList[[#This Row],[Title]] &amp; " - "&amp; TitleList[[#This Row],[Organization]]</f>
        <v>SM/PKM - USDAA</v>
      </c>
      <c r="B67" s="2" t="s">
        <v>618</v>
      </c>
      <c r="C67" s="2" t="s">
        <v>40</v>
      </c>
      <c r="D67" s="2" t="s">
        <v>596</v>
      </c>
      <c r="E67" s="2" t="s">
        <v>23</v>
      </c>
      <c r="F67" s="2" t="s">
        <v>382</v>
      </c>
    </row>
    <row r="68" spans="1:6" x14ac:dyDescent="0.25">
      <c r="A68" s="2" t="str">
        <f>TitleList[[#This Row],[Title]] &amp; " - "&amp; TitleList[[#This Row],[Organization]]</f>
        <v>RM/PRM  - USDAA</v>
      </c>
      <c r="B68" s="2" t="s">
        <v>619</v>
      </c>
      <c r="C68" s="2" t="s">
        <v>40</v>
      </c>
      <c r="D68" s="2" t="s">
        <v>596</v>
      </c>
      <c r="E68" s="2" t="s">
        <v>23</v>
      </c>
      <c r="F68" s="2" t="s">
        <v>382</v>
      </c>
    </row>
    <row r="69" spans="1:6" x14ac:dyDescent="0.25">
      <c r="A69" s="2" t="str">
        <f>TitleList[[#This Row],[Title]] &amp; " - "&amp; TitleList[[#This Row],[Organization]]</f>
        <v>ADCH - USDAA</v>
      </c>
      <c r="B69" s="2" t="s">
        <v>620</v>
      </c>
      <c r="C69" s="2" t="s">
        <v>40</v>
      </c>
      <c r="D69" s="2" t="s">
        <v>596</v>
      </c>
      <c r="E69" s="2" t="s">
        <v>23</v>
      </c>
      <c r="F69" s="2" t="s">
        <v>383</v>
      </c>
    </row>
    <row r="70" spans="1:6" x14ac:dyDescent="0.25">
      <c r="A70" s="2" t="str">
        <f>TitleList[[#This Row],[Title]] &amp; " - "&amp; TitleList[[#This Row],[Organization]]</f>
        <v>PDCH - USDAA</v>
      </c>
      <c r="B70" s="2" t="s">
        <v>621</v>
      </c>
      <c r="C70" s="2" t="s">
        <v>40</v>
      </c>
      <c r="D70" s="2" t="s">
        <v>596</v>
      </c>
      <c r="E70" s="2" t="s">
        <v>23</v>
      </c>
      <c r="F70" s="2" t="s">
        <v>383</v>
      </c>
    </row>
    <row r="71" spans="1:6" x14ac:dyDescent="0.25">
      <c r="A71" s="2" t="str">
        <f>TitleList[[#This Row],[Title]] &amp; " - "&amp; TitleList[[#This Row],[Organization]]</f>
        <v xml:space="preserve">BID  - UKI </v>
      </c>
      <c r="B71" s="2" t="s">
        <v>622</v>
      </c>
      <c r="C71" s="2" t="s">
        <v>40</v>
      </c>
      <c r="D71" s="2" t="s">
        <v>596</v>
      </c>
      <c r="E71" s="2" t="s">
        <v>626</v>
      </c>
      <c r="F71" s="2" t="s">
        <v>380</v>
      </c>
    </row>
    <row r="72" spans="1:6" x14ac:dyDescent="0.25">
      <c r="A72" s="2" t="str">
        <f>TitleList[[#This Row],[Title]] &amp; " - "&amp; TitleList[[#This Row],[Organization]]</f>
        <v xml:space="preserve">IND  - UKI </v>
      </c>
      <c r="B72" s="2" t="s">
        <v>623</v>
      </c>
      <c r="C72" s="2" t="s">
        <v>40</v>
      </c>
      <c r="D72" s="2" t="s">
        <v>596</v>
      </c>
      <c r="E72" s="2" t="s">
        <v>626</v>
      </c>
      <c r="F72" s="2" t="s">
        <v>381</v>
      </c>
    </row>
    <row r="73" spans="1:6" x14ac:dyDescent="0.25">
      <c r="A73" s="2" t="str">
        <f>TitleList[[#This Row],[Title]] &amp; " - "&amp; TitleList[[#This Row],[Organization]]</f>
        <v xml:space="preserve">ISD  - UKI </v>
      </c>
      <c r="B73" s="2" t="s">
        <v>624</v>
      </c>
      <c r="C73" s="2" t="s">
        <v>40</v>
      </c>
      <c r="D73" s="2" t="s">
        <v>596</v>
      </c>
      <c r="E73" s="2" t="s">
        <v>626</v>
      </c>
      <c r="F73" s="2" t="s">
        <v>382</v>
      </c>
    </row>
    <row r="74" spans="1:6" x14ac:dyDescent="0.25">
      <c r="A74" s="2" t="str">
        <f>TitleList[[#This Row],[Title]] &amp; " - "&amp; TitleList[[#This Row],[Organization]]</f>
        <v xml:space="preserve">IAC - UKI </v>
      </c>
      <c r="B74" s="2" t="s">
        <v>625</v>
      </c>
      <c r="C74" s="2" t="s">
        <v>40</v>
      </c>
      <c r="D74" s="2" t="s">
        <v>596</v>
      </c>
      <c r="E74" s="2" t="s">
        <v>626</v>
      </c>
      <c r="F74" s="2" t="s">
        <v>383</v>
      </c>
    </row>
    <row r="75" spans="1:6" x14ac:dyDescent="0.25">
      <c r="A75" s="2" t="str">
        <f>TitleList[[#This Row],[Title]] &amp; " - "&amp; TitleList[[#This Row],[Organization]]</f>
        <v>TGN - NADAC</v>
      </c>
      <c r="B75" s="2" t="s">
        <v>627</v>
      </c>
      <c r="C75" s="2" t="s">
        <v>40</v>
      </c>
      <c r="D75" s="2" t="s">
        <v>596</v>
      </c>
      <c r="E75" s="2" t="s">
        <v>24</v>
      </c>
      <c r="F75" s="2" t="s">
        <v>379</v>
      </c>
    </row>
    <row r="76" spans="1:6" x14ac:dyDescent="0.25">
      <c r="A76" s="2" t="str">
        <f>TitleList[[#This Row],[Title]] &amp; " - "&amp; TitleList[[#This Row],[Organization]]</f>
        <v>HPN - NADAC</v>
      </c>
      <c r="B76" s="2" t="s">
        <v>628</v>
      </c>
      <c r="C76" s="2" t="s">
        <v>40</v>
      </c>
      <c r="D76" s="2" t="s">
        <v>596</v>
      </c>
      <c r="E76" s="2" t="s">
        <v>24</v>
      </c>
      <c r="F76" s="2" t="s">
        <v>379</v>
      </c>
    </row>
    <row r="77" spans="1:6" x14ac:dyDescent="0.25">
      <c r="A77" s="2" t="str">
        <f>TitleList[[#This Row],[Title]] &amp; " - "&amp; TitleList[[#This Row],[Organization]]</f>
        <v>WVN - NADAC</v>
      </c>
      <c r="B77" s="2" t="s">
        <v>629</v>
      </c>
      <c r="C77" s="2" t="s">
        <v>40</v>
      </c>
      <c r="D77" s="2" t="s">
        <v>596</v>
      </c>
      <c r="E77" s="2" t="s">
        <v>24</v>
      </c>
      <c r="F77" s="2" t="s">
        <v>379</v>
      </c>
    </row>
    <row r="78" spans="1:6" x14ac:dyDescent="0.25">
      <c r="A78" s="2" t="str">
        <f>TitleList[[#This Row],[Title]] &amp; " - "&amp; TitleList[[#This Row],[Organization]]</f>
        <v>NAC - NADAC</v>
      </c>
      <c r="B78" s="2" t="s">
        <v>630</v>
      </c>
      <c r="C78" s="2" t="s">
        <v>40</v>
      </c>
      <c r="D78" s="2" t="s">
        <v>596</v>
      </c>
      <c r="E78" s="2" t="s">
        <v>24</v>
      </c>
      <c r="F78" s="2" t="s">
        <v>380</v>
      </c>
    </row>
    <row r="79" spans="1:6" x14ac:dyDescent="0.25">
      <c r="A79" s="2" t="str">
        <f>TitleList[[#This Row],[Title]] &amp; " - "&amp; TitleList[[#This Row],[Organization]]</f>
        <v>NJC - NADAC</v>
      </c>
      <c r="B79" s="2" t="s">
        <v>631</v>
      </c>
      <c r="C79" s="2" t="s">
        <v>40</v>
      </c>
      <c r="D79" s="2" t="s">
        <v>596</v>
      </c>
      <c r="E79" s="2" t="s">
        <v>24</v>
      </c>
      <c r="F79" s="2" t="s">
        <v>380</v>
      </c>
    </row>
    <row r="80" spans="1:6" x14ac:dyDescent="0.25">
      <c r="A80" s="2" t="str">
        <f>TitleList[[#This Row],[Title]] &amp; " - "&amp; TitleList[[#This Row],[Organization]]</f>
        <v>NCC - NADAC</v>
      </c>
      <c r="B80" s="2" t="s">
        <v>632</v>
      </c>
      <c r="C80" s="2" t="s">
        <v>40</v>
      </c>
      <c r="D80" s="2" t="s">
        <v>596</v>
      </c>
      <c r="E80" s="2" t="s">
        <v>24</v>
      </c>
      <c r="F80" s="2" t="s">
        <v>380</v>
      </c>
    </row>
    <row r="81" spans="1:6" x14ac:dyDescent="0.25">
      <c r="A81" s="2" t="str">
        <f>TitleList[[#This Row],[Title]] &amp; " - "&amp; TitleList[[#This Row],[Organization]]</f>
        <v>TGO - NADAC</v>
      </c>
      <c r="B81" s="2" t="s">
        <v>633</v>
      </c>
      <c r="C81" s="2" t="s">
        <v>40</v>
      </c>
      <c r="D81" s="2" t="s">
        <v>596</v>
      </c>
      <c r="E81" s="2" t="s">
        <v>24</v>
      </c>
      <c r="F81" s="2" t="s">
        <v>380</v>
      </c>
    </row>
    <row r="82" spans="1:6" x14ac:dyDescent="0.25">
      <c r="A82" s="2" t="str">
        <f>TitleList[[#This Row],[Title]] &amp; " - "&amp; TitleList[[#This Row],[Organization]]</f>
        <v>WVO - NADAC</v>
      </c>
      <c r="B82" s="2" t="s">
        <v>634</v>
      </c>
      <c r="C82" s="2" t="s">
        <v>40</v>
      </c>
      <c r="D82" s="2" t="s">
        <v>596</v>
      </c>
      <c r="E82" s="2" t="s">
        <v>24</v>
      </c>
      <c r="F82" s="2" t="s">
        <v>380</v>
      </c>
    </row>
    <row r="83" spans="1:6" x14ac:dyDescent="0.25">
      <c r="A83" s="2" t="str">
        <f>TitleList[[#This Row],[Title]] &amp; " - "&amp; TitleList[[#This Row],[Organization]]</f>
        <v>HOO - NADAC</v>
      </c>
      <c r="B83" s="2" t="s">
        <v>635</v>
      </c>
      <c r="C83" s="2" t="s">
        <v>40</v>
      </c>
      <c r="D83" s="2" t="s">
        <v>596</v>
      </c>
      <c r="E83" s="2" t="s">
        <v>24</v>
      </c>
      <c r="F83" s="2" t="s">
        <v>380</v>
      </c>
    </row>
    <row r="84" spans="1:6" x14ac:dyDescent="0.25">
      <c r="A84" s="2" t="str">
        <f>TitleList[[#This Row],[Title]] &amp; " - "&amp; TitleList[[#This Row],[Organization]]</f>
        <v>OAC - NADAC</v>
      </c>
      <c r="B84" s="2" t="s">
        <v>636</v>
      </c>
      <c r="C84" s="2" t="s">
        <v>40</v>
      </c>
      <c r="D84" s="2" t="s">
        <v>596</v>
      </c>
      <c r="E84" s="2" t="s">
        <v>24</v>
      </c>
      <c r="F84" s="2" t="s">
        <v>381</v>
      </c>
    </row>
    <row r="85" spans="1:6" x14ac:dyDescent="0.25">
      <c r="A85" s="2" t="str">
        <f>TitleList[[#This Row],[Title]] &amp; " - "&amp; TitleList[[#This Row],[Organization]]</f>
        <v>OJC - NADAC</v>
      </c>
      <c r="B85" s="2" t="s">
        <v>637</v>
      </c>
      <c r="C85" s="2" t="s">
        <v>40</v>
      </c>
      <c r="D85" s="2" t="s">
        <v>596</v>
      </c>
      <c r="E85" s="2" t="s">
        <v>24</v>
      </c>
      <c r="F85" s="2" t="s">
        <v>381</v>
      </c>
    </row>
    <row r="86" spans="1:6" x14ac:dyDescent="0.25">
      <c r="A86" s="2" t="str">
        <f>TitleList[[#This Row],[Title]] &amp; " - "&amp; TitleList[[#This Row],[Organization]]</f>
        <v>OCC - NADAC</v>
      </c>
      <c r="B86" s="2" t="s">
        <v>638</v>
      </c>
      <c r="C86" s="2" t="s">
        <v>40</v>
      </c>
      <c r="D86" s="2" t="s">
        <v>596</v>
      </c>
      <c r="E86" s="2" t="s">
        <v>24</v>
      </c>
      <c r="F86" s="2" t="s">
        <v>381</v>
      </c>
    </row>
    <row r="87" spans="1:6" x14ac:dyDescent="0.25">
      <c r="A87" s="2" t="str">
        <f>TitleList[[#This Row],[Title]] &amp; " - "&amp; TitleList[[#This Row],[Organization]]</f>
        <v>TGE - NADAC</v>
      </c>
      <c r="B87" s="2" t="s">
        <v>639</v>
      </c>
      <c r="C87" s="2" t="s">
        <v>40</v>
      </c>
      <c r="D87" s="2" t="s">
        <v>596</v>
      </c>
      <c r="E87" s="2" t="s">
        <v>24</v>
      </c>
      <c r="F87" s="2" t="s">
        <v>381</v>
      </c>
    </row>
    <row r="88" spans="1:6" x14ac:dyDescent="0.25">
      <c r="A88" s="2" t="str">
        <f>TitleList[[#This Row],[Title]] &amp; " - "&amp; TitleList[[#This Row],[Organization]]</f>
        <v>WVE - NADAC</v>
      </c>
      <c r="B88" s="2" t="s">
        <v>640</v>
      </c>
      <c r="C88" s="2" t="s">
        <v>40</v>
      </c>
      <c r="D88" s="2" t="s">
        <v>596</v>
      </c>
      <c r="E88" s="2" t="s">
        <v>24</v>
      </c>
      <c r="F88" s="2" t="s">
        <v>381</v>
      </c>
    </row>
    <row r="89" spans="1:6" x14ac:dyDescent="0.25">
      <c r="A89" s="2" t="str">
        <f>TitleList[[#This Row],[Title]] &amp; " - "&amp; TitleList[[#This Row],[Organization]]</f>
        <v>HOE - NADAC</v>
      </c>
      <c r="B89" s="2" t="s">
        <v>641</v>
      </c>
      <c r="C89" s="2" t="s">
        <v>40</v>
      </c>
      <c r="D89" s="2" t="s">
        <v>596</v>
      </c>
      <c r="E89" s="2" t="s">
        <v>24</v>
      </c>
      <c r="F89" s="2" t="s">
        <v>381</v>
      </c>
    </row>
    <row r="90" spans="1:6" x14ac:dyDescent="0.25">
      <c r="A90" s="2" t="str">
        <f>TitleList[[#This Row],[Title]] &amp; " - "&amp; TitleList[[#This Row],[Organization]]</f>
        <v>EAC - NADAC</v>
      </c>
      <c r="B90" s="2" t="s">
        <v>642</v>
      </c>
      <c r="C90" s="2" t="s">
        <v>40</v>
      </c>
      <c r="D90" s="2" t="s">
        <v>596</v>
      </c>
      <c r="E90" s="2" t="s">
        <v>24</v>
      </c>
      <c r="F90" s="2" t="s">
        <v>382</v>
      </c>
    </row>
    <row r="91" spans="1:6" x14ac:dyDescent="0.25">
      <c r="A91" s="2" t="str">
        <f>TitleList[[#This Row],[Title]] &amp; " - "&amp; TitleList[[#This Row],[Organization]]</f>
        <v>EJC - NADAC</v>
      </c>
      <c r="B91" s="2" t="s">
        <v>643</v>
      </c>
      <c r="C91" s="2" t="s">
        <v>40</v>
      </c>
      <c r="D91" s="2" t="s">
        <v>596</v>
      </c>
      <c r="E91" s="2" t="s">
        <v>24</v>
      </c>
      <c r="F91" s="2" t="s">
        <v>382</v>
      </c>
    </row>
    <row r="92" spans="1:6" x14ac:dyDescent="0.25">
      <c r="A92" s="2" t="str">
        <f>TitleList[[#This Row],[Title]] &amp; " - "&amp; TitleList[[#This Row],[Organization]]</f>
        <v>ECC - NADAC</v>
      </c>
      <c r="B92" s="2" t="s">
        <v>644</v>
      </c>
      <c r="C92" s="2" t="s">
        <v>40</v>
      </c>
      <c r="D92" s="2" t="s">
        <v>596</v>
      </c>
      <c r="E92" s="2" t="s">
        <v>24</v>
      </c>
      <c r="F92" s="2" t="s">
        <v>382</v>
      </c>
    </row>
    <row r="93" spans="1:6" x14ac:dyDescent="0.25">
      <c r="A93" s="2" t="str">
        <f>TitleList[[#This Row],[Title]] &amp; " - "&amp; TitleList[[#This Row],[Organization]]</f>
        <v>NATCH - NADAC</v>
      </c>
      <c r="B93" s="2" t="s">
        <v>645</v>
      </c>
      <c r="C93" s="2" t="s">
        <v>40</v>
      </c>
      <c r="D93" s="2" t="s">
        <v>596</v>
      </c>
      <c r="E93" s="2" t="s">
        <v>24</v>
      </c>
      <c r="F93" s="2" t="s">
        <v>383</v>
      </c>
    </row>
    <row r="94" spans="1:6" x14ac:dyDescent="0.25">
      <c r="A94" s="2" t="str">
        <f>TitleList[[#This Row],[Title]] &amp; " - "&amp; TitleList[[#This Row],[Organization]]</f>
        <v>RVN - ASCA</v>
      </c>
      <c r="B94" s="2" t="s">
        <v>646</v>
      </c>
      <c r="C94" s="2" t="s">
        <v>40</v>
      </c>
      <c r="D94" s="2" t="s">
        <v>596</v>
      </c>
      <c r="E94" s="2" t="s">
        <v>2</v>
      </c>
      <c r="F94" s="2" t="s">
        <v>379</v>
      </c>
    </row>
    <row r="95" spans="1:6" x14ac:dyDescent="0.25">
      <c r="A95" s="2" t="str">
        <f>TitleList[[#This Row],[Title]] &amp; " - "&amp; TitleList[[#This Row],[Organization]]</f>
        <v>JVN - ASCA</v>
      </c>
      <c r="B95" s="2" t="s">
        <v>647</v>
      </c>
      <c r="C95" s="2" t="s">
        <v>40</v>
      </c>
      <c r="D95" s="2" t="s">
        <v>596</v>
      </c>
      <c r="E95" s="2" t="s">
        <v>2</v>
      </c>
      <c r="F95" s="2" t="s">
        <v>379</v>
      </c>
    </row>
    <row r="96" spans="1:6" x14ac:dyDescent="0.25">
      <c r="A96" s="2" t="str">
        <f>TitleList[[#This Row],[Title]] &amp; " - "&amp; TitleList[[#This Row],[Organization]]</f>
        <v>GVN - ASCA</v>
      </c>
      <c r="B96" s="2" t="s">
        <v>648</v>
      </c>
      <c r="C96" s="2" t="s">
        <v>40</v>
      </c>
      <c r="D96" s="2" t="s">
        <v>596</v>
      </c>
      <c r="E96" s="2" t="s">
        <v>2</v>
      </c>
      <c r="F96" s="2" t="s">
        <v>379</v>
      </c>
    </row>
    <row r="97" spans="1:6" x14ac:dyDescent="0.25">
      <c r="A97" s="2" t="str">
        <f>TitleList[[#This Row],[Title]] &amp; " - "&amp; TitleList[[#This Row],[Organization]]</f>
        <v>RSN - ASCA</v>
      </c>
      <c r="B97" s="2" t="s">
        <v>649</v>
      </c>
      <c r="C97" s="2" t="s">
        <v>40</v>
      </c>
      <c r="D97" s="2" t="s">
        <v>596</v>
      </c>
      <c r="E97" s="2" t="s">
        <v>2</v>
      </c>
      <c r="F97" s="2" t="s">
        <v>380</v>
      </c>
    </row>
    <row r="98" spans="1:6" x14ac:dyDescent="0.25">
      <c r="A98" s="2" t="str">
        <f>TitleList[[#This Row],[Title]] &amp; " - "&amp; TitleList[[#This Row],[Organization]]</f>
        <v>JSN - ASCA</v>
      </c>
      <c r="B98" s="2" t="s">
        <v>650</v>
      </c>
      <c r="C98" s="2" t="s">
        <v>40</v>
      </c>
      <c r="D98" s="2" t="s">
        <v>596</v>
      </c>
      <c r="E98" s="2" t="s">
        <v>2</v>
      </c>
      <c r="F98" s="2" t="s">
        <v>380</v>
      </c>
    </row>
    <row r="99" spans="1:6" x14ac:dyDescent="0.25">
      <c r="A99" s="2" t="str">
        <f>TitleList[[#This Row],[Title]] &amp; " - "&amp; TitleList[[#This Row],[Organization]]</f>
        <v>GSN - ASCA</v>
      </c>
      <c r="B99" s="2" t="s">
        <v>651</v>
      </c>
      <c r="C99" s="2" t="s">
        <v>40</v>
      </c>
      <c r="D99" s="2" t="s">
        <v>596</v>
      </c>
      <c r="E99" s="2" t="s">
        <v>2</v>
      </c>
      <c r="F99" s="2" t="s">
        <v>380</v>
      </c>
    </row>
    <row r="100" spans="1:6" x14ac:dyDescent="0.25">
      <c r="A100" s="2" t="str">
        <f>TitleList[[#This Row],[Title]] &amp; " - "&amp; TitleList[[#This Row],[Organization]]</f>
        <v>RVO - ASCA</v>
      </c>
      <c r="B100" s="2" t="s">
        <v>652</v>
      </c>
      <c r="C100" s="2" t="s">
        <v>40</v>
      </c>
      <c r="D100" s="2" t="s">
        <v>596</v>
      </c>
      <c r="E100" s="2" t="s">
        <v>2</v>
      </c>
      <c r="F100" s="2" t="s">
        <v>380</v>
      </c>
    </row>
    <row r="101" spans="1:6" x14ac:dyDescent="0.25">
      <c r="A101" s="2" t="str">
        <f>TitleList[[#This Row],[Title]] &amp; " - "&amp; TitleList[[#This Row],[Organization]]</f>
        <v>JVO - ASCA</v>
      </c>
      <c r="B101" s="2" t="s">
        <v>653</v>
      </c>
      <c r="C101" s="2" t="s">
        <v>40</v>
      </c>
      <c r="D101" s="2" t="s">
        <v>596</v>
      </c>
      <c r="E101" s="2" t="s">
        <v>2</v>
      </c>
      <c r="F101" s="2" t="s">
        <v>380</v>
      </c>
    </row>
    <row r="102" spans="1:6" x14ac:dyDescent="0.25">
      <c r="A102" s="2" t="str">
        <f>TitleList[[#This Row],[Title]] &amp; " - "&amp; TitleList[[#This Row],[Organization]]</f>
        <v>GVO - ASCA</v>
      </c>
      <c r="B102" s="2" t="s">
        <v>654</v>
      </c>
      <c r="C102" s="2" t="s">
        <v>40</v>
      </c>
      <c r="D102" s="2" t="s">
        <v>596</v>
      </c>
      <c r="E102" s="2" t="s">
        <v>2</v>
      </c>
      <c r="F102" s="2" t="s">
        <v>380</v>
      </c>
    </row>
    <row r="103" spans="1:6" x14ac:dyDescent="0.25">
      <c r="A103" s="2" t="str">
        <f>TitleList[[#This Row],[Title]] &amp; " - "&amp; TitleList[[#This Row],[Organization]]</f>
        <v>RSO - ASCA</v>
      </c>
      <c r="B103" s="2" t="s">
        <v>655</v>
      </c>
      <c r="C103" s="2" t="s">
        <v>40</v>
      </c>
      <c r="D103" s="2" t="s">
        <v>596</v>
      </c>
      <c r="E103" s="2" t="s">
        <v>2</v>
      </c>
      <c r="F103" s="2" t="s">
        <v>381</v>
      </c>
    </row>
    <row r="104" spans="1:6" x14ac:dyDescent="0.25">
      <c r="A104" s="2" t="str">
        <f>TitleList[[#This Row],[Title]] &amp; " - "&amp; TitleList[[#This Row],[Organization]]</f>
        <v>JSO - ASCA</v>
      </c>
      <c r="B104" s="2" t="s">
        <v>656</v>
      </c>
      <c r="C104" s="2" t="s">
        <v>40</v>
      </c>
      <c r="D104" s="2" t="s">
        <v>596</v>
      </c>
      <c r="E104" s="2" t="s">
        <v>2</v>
      </c>
      <c r="F104" s="2" t="s">
        <v>381</v>
      </c>
    </row>
    <row r="105" spans="1:6" x14ac:dyDescent="0.25">
      <c r="A105" s="2" t="str">
        <f>TitleList[[#This Row],[Title]] &amp; " - "&amp; TitleList[[#This Row],[Organization]]</f>
        <v>GSO - ASCA</v>
      </c>
      <c r="B105" s="2" t="s">
        <v>657</v>
      </c>
      <c r="C105" s="2" t="s">
        <v>40</v>
      </c>
      <c r="D105" s="2" t="s">
        <v>596</v>
      </c>
      <c r="E105" s="2" t="s">
        <v>2</v>
      </c>
      <c r="F105" s="2" t="s">
        <v>381</v>
      </c>
    </row>
    <row r="106" spans="1:6" x14ac:dyDescent="0.25">
      <c r="A106" s="2" t="str">
        <f>TitleList[[#This Row],[Title]] &amp; " - "&amp; TitleList[[#This Row],[Organization]]</f>
        <v>RVE - ASCA</v>
      </c>
      <c r="B106" s="2" t="s">
        <v>658</v>
      </c>
      <c r="C106" s="2" t="s">
        <v>40</v>
      </c>
      <c r="D106" s="2" t="s">
        <v>596</v>
      </c>
      <c r="E106" s="2" t="s">
        <v>2</v>
      </c>
      <c r="F106" s="2" t="s">
        <v>381</v>
      </c>
    </row>
    <row r="107" spans="1:6" x14ac:dyDescent="0.25">
      <c r="A107" s="2" t="str">
        <f>TitleList[[#This Row],[Title]] &amp; " - "&amp; TitleList[[#This Row],[Organization]]</f>
        <v>JVE - ASCA</v>
      </c>
      <c r="B107" s="2" t="s">
        <v>659</v>
      </c>
      <c r="C107" s="2" t="s">
        <v>40</v>
      </c>
      <c r="D107" s="2" t="s">
        <v>596</v>
      </c>
      <c r="E107" s="2" t="s">
        <v>2</v>
      </c>
      <c r="F107" s="2" t="s">
        <v>381</v>
      </c>
    </row>
    <row r="108" spans="1:6" x14ac:dyDescent="0.25">
      <c r="A108" s="2" t="str">
        <f>TitleList[[#This Row],[Title]] &amp; " - "&amp; TitleList[[#This Row],[Organization]]</f>
        <v>GVE - ASCA</v>
      </c>
      <c r="B108" s="2" t="s">
        <v>660</v>
      </c>
      <c r="C108" s="2" t="s">
        <v>40</v>
      </c>
      <c r="D108" s="2" t="s">
        <v>596</v>
      </c>
      <c r="E108" s="2" t="s">
        <v>2</v>
      </c>
      <c r="F108" s="2" t="s">
        <v>381</v>
      </c>
    </row>
    <row r="109" spans="1:6" x14ac:dyDescent="0.25">
      <c r="A109" s="2" t="str">
        <f>TitleList[[#This Row],[Title]] &amp; " - "&amp; TitleList[[#This Row],[Organization]]</f>
        <v>RSE - ASCA</v>
      </c>
      <c r="B109" s="2" t="s">
        <v>661</v>
      </c>
      <c r="C109" s="2" t="s">
        <v>40</v>
      </c>
      <c r="D109" s="2" t="s">
        <v>596</v>
      </c>
      <c r="E109" s="2" t="s">
        <v>2</v>
      </c>
      <c r="F109" s="2" t="s">
        <v>382</v>
      </c>
    </row>
    <row r="110" spans="1:6" x14ac:dyDescent="0.25">
      <c r="A110" s="2" t="str">
        <f>TitleList[[#This Row],[Title]] &amp; " - "&amp; TitleList[[#This Row],[Organization]]</f>
        <v>JSE - ASCA</v>
      </c>
      <c r="B110" s="2" t="s">
        <v>662</v>
      </c>
      <c r="C110" s="2" t="s">
        <v>40</v>
      </c>
      <c r="D110" s="2" t="s">
        <v>596</v>
      </c>
      <c r="E110" s="2" t="s">
        <v>2</v>
      </c>
      <c r="F110" s="2" t="s">
        <v>382</v>
      </c>
    </row>
    <row r="111" spans="1:6" x14ac:dyDescent="0.25">
      <c r="A111" s="2" t="str">
        <f>TitleList[[#This Row],[Title]] &amp; " - "&amp; TitleList[[#This Row],[Organization]]</f>
        <v>GSE - ASCA</v>
      </c>
      <c r="B111" s="2" t="s">
        <v>663</v>
      </c>
      <c r="C111" s="2" t="s">
        <v>40</v>
      </c>
      <c r="D111" s="2" t="s">
        <v>596</v>
      </c>
      <c r="E111" s="2" t="s">
        <v>2</v>
      </c>
      <c r="F111" s="2" t="s">
        <v>382</v>
      </c>
    </row>
    <row r="112" spans="1:6" x14ac:dyDescent="0.25">
      <c r="A112" s="2" t="str">
        <f>TitleList[[#This Row],[Title]] &amp; " - "&amp; TitleList[[#This Row],[Organization]]</f>
        <v>ATCH - ASCA</v>
      </c>
      <c r="B112" s="2" t="s">
        <v>664</v>
      </c>
      <c r="C112" s="2" t="s">
        <v>40</v>
      </c>
      <c r="D112" s="2" t="s">
        <v>596</v>
      </c>
      <c r="E112" s="2" t="s">
        <v>2</v>
      </c>
      <c r="F112" s="2" t="s">
        <v>383</v>
      </c>
    </row>
    <row r="113" spans="1:6" x14ac:dyDescent="0.25">
      <c r="A113" s="2" t="str">
        <f>TitleList[[#This Row],[Title]] &amp; " - "&amp; TitleList[[#This Row],[Organization]]</f>
        <v>TBAD - TDAA (Teacup)</v>
      </c>
      <c r="B113" s="2" t="s">
        <v>665</v>
      </c>
      <c r="C113" s="2" t="s">
        <v>40</v>
      </c>
      <c r="D113" s="2" t="s">
        <v>596</v>
      </c>
      <c r="E113" s="2" t="s">
        <v>3</v>
      </c>
      <c r="F113" s="2" t="s">
        <v>379</v>
      </c>
    </row>
    <row r="114" spans="1:6" x14ac:dyDescent="0.25">
      <c r="A114" s="2" t="str">
        <f>TitleList[[#This Row],[Title]] &amp; " - "&amp; TitleList[[#This Row],[Organization]]</f>
        <v>TG1 - TDAA (Teacup)</v>
      </c>
      <c r="B114" s="2" t="s">
        <v>666</v>
      </c>
      <c r="C114" s="2" t="s">
        <v>40</v>
      </c>
      <c r="D114" s="2" t="s">
        <v>596</v>
      </c>
      <c r="E114" s="2" t="s">
        <v>3</v>
      </c>
      <c r="F114" s="2" t="s">
        <v>379</v>
      </c>
    </row>
    <row r="115" spans="1:6" x14ac:dyDescent="0.25">
      <c r="A115" s="2" t="str">
        <f>TitleList[[#This Row],[Title]] &amp; " - "&amp; TitleList[[#This Row],[Organization]]</f>
        <v>TIAD - TDAA (Teacup)</v>
      </c>
      <c r="B115" s="2" t="s">
        <v>667</v>
      </c>
      <c r="C115" s="2" t="s">
        <v>40</v>
      </c>
      <c r="D115" s="2" t="s">
        <v>596</v>
      </c>
      <c r="E115" s="2" t="s">
        <v>3</v>
      </c>
      <c r="F115" s="2" t="s">
        <v>380</v>
      </c>
    </row>
    <row r="116" spans="1:6" x14ac:dyDescent="0.25">
      <c r="A116" s="2" t="str">
        <f>TitleList[[#This Row],[Title]] &amp; " - "&amp; TitleList[[#This Row],[Organization]]</f>
        <v>TG2 - TDAA (Teacup)</v>
      </c>
      <c r="B116" s="2" t="s">
        <v>668</v>
      </c>
      <c r="C116" s="2" t="s">
        <v>40</v>
      </c>
      <c r="D116" s="2" t="s">
        <v>596</v>
      </c>
      <c r="E116" s="2" t="s">
        <v>3</v>
      </c>
      <c r="F116" s="2" t="s">
        <v>380</v>
      </c>
    </row>
    <row r="117" spans="1:6" x14ac:dyDescent="0.25">
      <c r="A117" s="2" t="str">
        <f>TitleList[[#This Row],[Title]] &amp; " - "&amp; TitleList[[#This Row],[Organization]]</f>
        <v>TSAD - TDAA (Teacup)</v>
      </c>
      <c r="B117" s="2" t="s">
        <v>669</v>
      </c>
      <c r="C117" s="2" t="s">
        <v>40</v>
      </c>
      <c r="D117" s="2" t="s">
        <v>596</v>
      </c>
      <c r="E117" s="2" t="s">
        <v>3</v>
      </c>
      <c r="F117" s="2" t="s">
        <v>381</v>
      </c>
    </row>
    <row r="118" spans="1:6" x14ac:dyDescent="0.25">
      <c r="A118" s="2" t="str">
        <f>TitleList[[#This Row],[Title]] &amp; " - "&amp; TitleList[[#This Row],[Organization]]</f>
        <v>TG3 - TDAA (Teacup)</v>
      </c>
      <c r="B118" s="2" t="s">
        <v>670</v>
      </c>
      <c r="C118" s="2" t="s">
        <v>40</v>
      </c>
      <c r="D118" s="2" t="s">
        <v>596</v>
      </c>
      <c r="E118" s="2" t="s">
        <v>3</v>
      </c>
      <c r="F118" s="2" t="s">
        <v>381</v>
      </c>
    </row>
    <row r="119" spans="1:6" x14ac:dyDescent="0.25">
      <c r="A119" s="2" t="str">
        <f>TitleList[[#This Row],[Title]] &amp; " - "&amp; TitleList[[#This Row],[Organization]]</f>
        <v>TACH - TDAA (Teacup)</v>
      </c>
      <c r="B119" s="2" t="s">
        <v>671</v>
      </c>
      <c r="C119" s="2" t="s">
        <v>40</v>
      </c>
      <c r="D119" s="2" t="s">
        <v>596</v>
      </c>
      <c r="E119" s="2" t="s">
        <v>3</v>
      </c>
      <c r="F119" s="2" t="s">
        <v>382</v>
      </c>
    </row>
    <row r="120" spans="1:6" x14ac:dyDescent="0.25">
      <c r="A120" s="2" t="str">
        <f>TitleList[[#This Row],[Title]] &amp; " - "&amp; TitleList[[#This Row],[Organization]]</f>
        <v>TACH3 - TDAA (Teacup)</v>
      </c>
      <c r="B120" s="2" t="s">
        <v>672</v>
      </c>
      <c r="C120" s="2" t="s">
        <v>40</v>
      </c>
      <c r="D120" s="2" t="s">
        <v>596</v>
      </c>
      <c r="E120" s="2" t="s">
        <v>3</v>
      </c>
      <c r="F120" s="2" t="s">
        <v>383</v>
      </c>
    </row>
    <row r="121" spans="1:6" x14ac:dyDescent="0.25">
      <c r="A121" s="2" t="str">
        <f>TitleList[[#This Row],[Title]] &amp; " - "&amp; TitleList[[#This Row],[Organization]]</f>
        <v>CL2-R - CPE</v>
      </c>
      <c r="B121" s="2" t="s">
        <v>673</v>
      </c>
      <c r="C121" s="2" t="s">
        <v>40</v>
      </c>
      <c r="D121" s="2" t="s">
        <v>596</v>
      </c>
      <c r="E121" s="2" t="s">
        <v>4</v>
      </c>
      <c r="F121" s="2" t="s">
        <v>379</v>
      </c>
    </row>
    <row r="122" spans="1:6" x14ac:dyDescent="0.25">
      <c r="A122" s="2" t="str">
        <f>TitleList[[#This Row],[Title]] &amp; " - "&amp; TitleList[[#This Row],[Organization]]</f>
        <v>CL2-S - CPE</v>
      </c>
      <c r="B122" s="2" t="s">
        <v>674</v>
      </c>
      <c r="C122" s="2" t="s">
        <v>40</v>
      </c>
      <c r="D122" s="2" t="s">
        <v>596</v>
      </c>
      <c r="E122" s="2" t="s">
        <v>4</v>
      </c>
      <c r="F122" s="2" t="s">
        <v>379</v>
      </c>
    </row>
    <row r="123" spans="1:6" x14ac:dyDescent="0.25">
      <c r="A123" s="2" t="str">
        <f>TitleList[[#This Row],[Title]] &amp; " - "&amp; TitleList[[#This Row],[Organization]]</f>
        <v>CL2-H - CPE</v>
      </c>
      <c r="B123" s="2" t="s">
        <v>675</v>
      </c>
      <c r="C123" s="2" t="s">
        <v>40</v>
      </c>
      <c r="D123" s="2" t="s">
        <v>596</v>
      </c>
      <c r="E123" s="2" t="s">
        <v>4</v>
      </c>
      <c r="F123" s="2" t="s">
        <v>379</v>
      </c>
    </row>
    <row r="124" spans="1:6" x14ac:dyDescent="0.25">
      <c r="A124" s="2" t="str">
        <f>TitleList[[#This Row],[Title]] &amp; " - "&amp; TitleList[[#This Row],[Organization]]</f>
        <v>CL2-F - CPE</v>
      </c>
      <c r="B124" s="2" t="s">
        <v>676</v>
      </c>
      <c r="C124" s="2" t="s">
        <v>40</v>
      </c>
      <c r="D124" s="2" t="s">
        <v>596</v>
      </c>
      <c r="E124" s="2" t="s">
        <v>4</v>
      </c>
      <c r="F124" s="2" t="s">
        <v>379</v>
      </c>
    </row>
    <row r="125" spans="1:6" x14ac:dyDescent="0.25">
      <c r="A125" s="2" t="str">
        <f>TitleList[[#This Row],[Title]] &amp; " - "&amp; TitleList[[#This Row],[Organization]]</f>
        <v>CTL3-R - CPE</v>
      </c>
      <c r="B125" s="2" t="s">
        <v>677</v>
      </c>
      <c r="C125" s="2" t="s">
        <v>40</v>
      </c>
      <c r="D125" s="2" t="s">
        <v>596</v>
      </c>
      <c r="E125" s="2" t="s">
        <v>4</v>
      </c>
      <c r="F125" s="2" t="s">
        <v>379</v>
      </c>
    </row>
    <row r="126" spans="1:6" x14ac:dyDescent="0.25">
      <c r="A126" s="2" t="str">
        <f>TitleList[[#This Row],[Title]] &amp; " - "&amp; TitleList[[#This Row],[Organization]]</f>
        <v>CTL3-S - CPE</v>
      </c>
      <c r="B126" s="2" t="s">
        <v>678</v>
      </c>
      <c r="C126" s="2" t="s">
        <v>40</v>
      </c>
      <c r="D126" s="2" t="s">
        <v>596</v>
      </c>
      <c r="E126" s="2" t="s">
        <v>4</v>
      </c>
      <c r="F126" s="2" t="s">
        <v>379</v>
      </c>
    </row>
    <row r="127" spans="1:6" x14ac:dyDescent="0.25">
      <c r="A127" s="2" t="str">
        <f>TitleList[[#This Row],[Title]] &amp; " - "&amp; TitleList[[#This Row],[Organization]]</f>
        <v>CTL3-H - CPE</v>
      </c>
      <c r="B127" s="2" t="s">
        <v>679</v>
      </c>
      <c r="C127" s="2" t="s">
        <v>40</v>
      </c>
      <c r="D127" s="2" t="s">
        <v>596</v>
      </c>
      <c r="E127" s="2" t="s">
        <v>4</v>
      </c>
      <c r="F127" s="2" t="s">
        <v>379</v>
      </c>
    </row>
    <row r="128" spans="1:6" x14ac:dyDescent="0.25">
      <c r="A128" s="2" t="str">
        <f>TitleList[[#This Row],[Title]] &amp; " - "&amp; TitleList[[#This Row],[Organization]]</f>
        <v>CTL3-F - CPE</v>
      </c>
      <c r="B128" s="2" t="s">
        <v>680</v>
      </c>
      <c r="C128" s="2" t="s">
        <v>40</v>
      </c>
      <c r="D128" s="2" t="s">
        <v>596</v>
      </c>
      <c r="E128" s="2" t="s">
        <v>4</v>
      </c>
      <c r="F128" s="2" t="s">
        <v>379</v>
      </c>
    </row>
    <row r="129" spans="1:6" x14ac:dyDescent="0.25">
      <c r="A129" s="2" t="str">
        <f>TitleList[[#This Row],[Title]] &amp; " - "&amp; TitleList[[#This Row],[Organization]]</f>
        <v>CL3-R - CPE</v>
      </c>
      <c r="B129" s="2" t="s">
        <v>681</v>
      </c>
      <c r="C129" s="2" t="s">
        <v>40</v>
      </c>
      <c r="D129" s="2" t="s">
        <v>596</v>
      </c>
      <c r="E129" s="2" t="s">
        <v>4</v>
      </c>
      <c r="F129" s="2" t="s">
        <v>380</v>
      </c>
    </row>
    <row r="130" spans="1:6" x14ac:dyDescent="0.25">
      <c r="A130" s="2" t="str">
        <f>TitleList[[#This Row],[Title]] &amp; " - "&amp; TitleList[[#This Row],[Organization]]</f>
        <v>CL3-S - CPE</v>
      </c>
      <c r="B130" s="2" t="s">
        <v>682</v>
      </c>
      <c r="C130" s="2" t="s">
        <v>40</v>
      </c>
      <c r="D130" s="2" t="s">
        <v>596</v>
      </c>
      <c r="E130" s="2" t="s">
        <v>4</v>
      </c>
      <c r="F130" s="2" t="s">
        <v>380</v>
      </c>
    </row>
    <row r="131" spans="1:6" x14ac:dyDescent="0.25">
      <c r="A131" s="2" t="str">
        <f>TitleList[[#This Row],[Title]] &amp; " - "&amp; TitleList[[#This Row],[Organization]]</f>
        <v>CL3-H - CPE</v>
      </c>
      <c r="B131" s="2" t="s">
        <v>683</v>
      </c>
      <c r="C131" s="2" t="s">
        <v>40</v>
      </c>
      <c r="D131" s="2" t="s">
        <v>596</v>
      </c>
      <c r="E131" s="2" t="s">
        <v>4</v>
      </c>
      <c r="F131" s="2" t="s">
        <v>380</v>
      </c>
    </row>
    <row r="132" spans="1:6" x14ac:dyDescent="0.25">
      <c r="A132" s="2" t="str">
        <f>TitleList[[#This Row],[Title]] &amp; " - "&amp; TitleList[[#This Row],[Organization]]</f>
        <v>CL3-F - CPE</v>
      </c>
      <c r="B132" s="2" t="s">
        <v>684</v>
      </c>
      <c r="C132" s="2" t="s">
        <v>40</v>
      </c>
      <c r="D132" s="2" t="s">
        <v>596</v>
      </c>
      <c r="E132" s="2" t="s">
        <v>4</v>
      </c>
      <c r="F132" s="2" t="s">
        <v>380</v>
      </c>
    </row>
    <row r="133" spans="1:6" x14ac:dyDescent="0.25">
      <c r="A133" s="2" t="str">
        <f>TitleList[[#This Row],[Title]] &amp; " - "&amp; TitleList[[#This Row],[Organization]]</f>
        <v>CTL4-R - CPE</v>
      </c>
      <c r="B133" s="2" t="s">
        <v>685</v>
      </c>
      <c r="C133" s="2" t="s">
        <v>40</v>
      </c>
      <c r="D133" s="2" t="s">
        <v>596</v>
      </c>
      <c r="E133" s="2" t="s">
        <v>4</v>
      </c>
      <c r="F133" s="2" t="s">
        <v>380</v>
      </c>
    </row>
    <row r="134" spans="1:6" x14ac:dyDescent="0.25">
      <c r="A134" s="2" t="str">
        <f>TitleList[[#This Row],[Title]] &amp; " - "&amp; TitleList[[#This Row],[Organization]]</f>
        <v>CTL4-S - CPE</v>
      </c>
      <c r="B134" s="2" t="s">
        <v>686</v>
      </c>
      <c r="C134" s="2" t="s">
        <v>40</v>
      </c>
      <c r="D134" s="2" t="s">
        <v>596</v>
      </c>
      <c r="E134" s="2" t="s">
        <v>4</v>
      </c>
      <c r="F134" s="2" t="s">
        <v>380</v>
      </c>
    </row>
    <row r="135" spans="1:6" x14ac:dyDescent="0.25">
      <c r="A135" s="2" t="str">
        <f>TitleList[[#This Row],[Title]] &amp; " - "&amp; TitleList[[#This Row],[Organization]]</f>
        <v>CTL4-H - CPE</v>
      </c>
      <c r="B135" s="2" t="s">
        <v>687</v>
      </c>
      <c r="C135" s="2" t="s">
        <v>40</v>
      </c>
      <c r="D135" s="2" t="s">
        <v>596</v>
      </c>
      <c r="E135" s="2" t="s">
        <v>4</v>
      </c>
      <c r="F135" s="2" t="s">
        <v>380</v>
      </c>
    </row>
    <row r="136" spans="1:6" x14ac:dyDescent="0.25">
      <c r="A136" s="2" t="str">
        <f>TitleList[[#This Row],[Title]] &amp; " - "&amp; TitleList[[#This Row],[Organization]]</f>
        <v>CTL4-F - CPE</v>
      </c>
      <c r="B136" s="2" t="s">
        <v>688</v>
      </c>
      <c r="C136" s="2" t="s">
        <v>40</v>
      </c>
      <c r="D136" s="2" t="s">
        <v>596</v>
      </c>
      <c r="E136" s="2" t="s">
        <v>4</v>
      </c>
      <c r="F136" s="2" t="s">
        <v>380</v>
      </c>
    </row>
    <row r="137" spans="1:6" x14ac:dyDescent="0.25">
      <c r="A137" s="2" t="str">
        <f>TitleList[[#This Row],[Title]] &amp; " - "&amp; TitleList[[#This Row],[Organization]]</f>
        <v>CL4-R - CPE</v>
      </c>
      <c r="B137" s="2" t="s">
        <v>689</v>
      </c>
      <c r="C137" s="2" t="s">
        <v>40</v>
      </c>
      <c r="D137" s="2" t="s">
        <v>596</v>
      </c>
      <c r="E137" s="2" t="s">
        <v>4</v>
      </c>
      <c r="F137" s="2" t="s">
        <v>381</v>
      </c>
    </row>
    <row r="138" spans="1:6" x14ac:dyDescent="0.25">
      <c r="A138" s="2" t="str">
        <f>TitleList[[#This Row],[Title]] &amp; " - "&amp; TitleList[[#This Row],[Organization]]</f>
        <v>CL4-S - CPE</v>
      </c>
      <c r="B138" s="2" t="s">
        <v>690</v>
      </c>
      <c r="C138" s="2" t="s">
        <v>40</v>
      </c>
      <c r="D138" s="2" t="s">
        <v>596</v>
      </c>
      <c r="E138" s="2" t="s">
        <v>4</v>
      </c>
      <c r="F138" s="2" t="s">
        <v>381</v>
      </c>
    </row>
    <row r="139" spans="1:6" x14ac:dyDescent="0.25">
      <c r="A139" s="2" t="str">
        <f>TitleList[[#This Row],[Title]] &amp; " - "&amp; TitleList[[#This Row],[Organization]]</f>
        <v>CL4-H - CPE</v>
      </c>
      <c r="B139" s="2" t="s">
        <v>691</v>
      </c>
      <c r="C139" s="2" t="s">
        <v>40</v>
      </c>
      <c r="D139" s="2" t="s">
        <v>596</v>
      </c>
      <c r="E139" s="2" t="s">
        <v>4</v>
      </c>
      <c r="F139" s="2" t="s">
        <v>381</v>
      </c>
    </row>
    <row r="140" spans="1:6" x14ac:dyDescent="0.25">
      <c r="A140" s="2" t="str">
        <f>TitleList[[#This Row],[Title]] &amp; " - "&amp; TitleList[[#This Row],[Organization]]</f>
        <v>CL4-F - CPE</v>
      </c>
      <c r="B140" s="2" t="s">
        <v>692</v>
      </c>
      <c r="C140" s="2" t="s">
        <v>40</v>
      </c>
      <c r="D140" s="2" t="s">
        <v>596</v>
      </c>
      <c r="E140" s="2" t="s">
        <v>4</v>
      </c>
      <c r="F140" s="2" t="s">
        <v>381</v>
      </c>
    </row>
    <row r="141" spans="1:6" x14ac:dyDescent="0.25">
      <c r="A141" s="2" t="str">
        <f>TitleList[[#This Row],[Title]] &amp; " - "&amp; TitleList[[#This Row],[Organization]]</f>
        <v>CTL5-R - CPE</v>
      </c>
      <c r="B141" s="2" t="s">
        <v>693</v>
      </c>
      <c r="C141" s="2" t="s">
        <v>40</v>
      </c>
      <c r="D141" s="2" t="s">
        <v>596</v>
      </c>
      <c r="E141" s="2" t="s">
        <v>4</v>
      </c>
      <c r="F141" s="2" t="s">
        <v>381</v>
      </c>
    </row>
    <row r="142" spans="1:6" x14ac:dyDescent="0.25">
      <c r="A142" s="2" t="str">
        <f>TitleList[[#This Row],[Title]] &amp; " - "&amp; TitleList[[#This Row],[Organization]]</f>
        <v>CTL5-S - CPE</v>
      </c>
      <c r="B142" s="2" t="s">
        <v>694</v>
      </c>
      <c r="C142" s="2" t="s">
        <v>40</v>
      </c>
      <c r="D142" s="2" t="s">
        <v>596</v>
      </c>
      <c r="E142" s="2" t="s">
        <v>4</v>
      </c>
      <c r="F142" s="2" t="s">
        <v>381</v>
      </c>
    </row>
    <row r="143" spans="1:6" x14ac:dyDescent="0.25">
      <c r="A143" s="2" t="str">
        <f>TitleList[[#This Row],[Title]] &amp; " - "&amp; TitleList[[#This Row],[Organization]]</f>
        <v>CTL5-H - CPE</v>
      </c>
      <c r="B143" s="2" t="s">
        <v>695</v>
      </c>
      <c r="C143" s="2" t="s">
        <v>40</v>
      </c>
      <c r="D143" s="2" t="s">
        <v>596</v>
      </c>
      <c r="E143" s="2" t="s">
        <v>4</v>
      </c>
      <c r="F143" s="2" t="s">
        <v>381</v>
      </c>
    </row>
    <row r="144" spans="1:6" x14ac:dyDescent="0.25">
      <c r="A144" s="2" t="str">
        <f>TitleList[[#This Row],[Title]] &amp; " - "&amp; TitleList[[#This Row],[Organization]]</f>
        <v>CTL5-F - CPE</v>
      </c>
      <c r="B144" s="2" t="s">
        <v>696</v>
      </c>
      <c r="C144" s="2" t="s">
        <v>40</v>
      </c>
      <c r="D144" s="2" t="s">
        <v>596</v>
      </c>
      <c r="E144" s="2" t="s">
        <v>4</v>
      </c>
      <c r="F144" s="2" t="s">
        <v>381</v>
      </c>
    </row>
    <row r="145" spans="1:6" x14ac:dyDescent="0.25">
      <c r="A145" s="2" t="str">
        <f>TitleList[[#This Row],[Title]] &amp; " - "&amp; TitleList[[#This Row],[Organization]]</f>
        <v>CL5-R - CPE</v>
      </c>
      <c r="B145" s="2" t="s">
        <v>697</v>
      </c>
      <c r="C145" s="2" t="s">
        <v>40</v>
      </c>
      <c r="D145" s="2" t="s">
        <v>596</v>
      </c>
      <c r="E145" s="2" t="s">
        <v>4</v>
      </c>
      <c r="F145" s="2" t="s">
        <v>382</v>
      </c>
    </row>
    <row r="146" spans="1:6" x14ac:dyDescent="0.25">
      <c r="A146" s="2" t="str">
        <f>TitleList[[#This Row],[Title]] &amp; " - "&amp; TitleList[[#This Row],[Organization]]</f>
        <v>CL5-S - CPE</v>
      </c>
      <c r="B146" s="2" t="s">
        <v>698</v>
      </c>
      <c r="C146" s="2" t="s">
        <v>40</v>
      </c>
      <c r="D146" s="2" t="s">
        <v>596</v>
      </c>
      <c r="E146" s="2" t="s">
        <v>4</v>
      </c>
      <c r="F146" s="2" t="s">
        <v>382</v>
      </c>
    </row>
    <row r="147" spans="1:6" x14ac:dyDescent="0.25">
      <c r="A147" s="2" t="str">
        <f>TitleList[[#This Row],[Title]] &amp; " - "&amp; TitleList[[#This Row],[Organization]]</f>
        <v>CL5-H - CPE</v>
      </c>
      <c r="B147" s="2" t="s">
        <v>699</v>
      </c>
      <c r="C147" s="2" t="s">
        <v>40</v>
      </c>
      <c r="D147" s="2" t="s">
        <v>596</v>
      </c>
      <c r="E147" s="2" t="s">
        <v>4</v>
      </c>
      <c r="F147" s="2" t="s">
        <v>382</v>
      </c>
    </row>
    <row r="148" spans="1:6" x14ac:dyDescent="0.25">
      <c r="A148" s="2" t="str">
        <f>TitleList[[#This Row],[Title]] &amp; " - "&amp; TitleList[[#This Row],[Organization]]</f>
        <v>CL5-F - CPE</v>
      </c>
      <c r="B148" s="2" t="s">
        <v>700</v>
      </c>
      <c r="C148" s="2" t="s">
        <v>40</v>
      </c>
      <c r="D148" s="2" t="s">
        <v>596</v>
      </c>
      <c r="E148" s="2" t="s">
        <v>4</v>
      </c>
      <c r="F148" s="2" t="s">
        <v>382</v>
      </c>
    </row>
    <row r="149" spans="1:6" x14ac:dyDescent="0.25">
      <c r="A149" s="2" t="str">
        <f>TitleList[[#This Row],[Title]] &amp; " - "&amp; TitleList[[#This Row],[Organization]]</f>
        <v>C-ATCH - CPE</v>
      </c>
      <c r="B149" s="2" t="s">
        <v>701</v>
      </c>
      <c r="C149" s="2" t="s">
        <v>40</v>
      </c>
      <c r="D149" s="2" t="s">
        <v>596</v>
      </c>
      <c r="E149" s="2" t="s">
        <v>4</v>
      </c>
      <c r="F149" s="2" t="s">
        <v>383</v>
      </c>
    </row>
    <row r="150" spans="1:6" x14ac:dyDescent="0.25">
      <c r="A150" s="2" t="str">
        <f>TitleList[[#This Row],[Title]] &amp; " - "&amp; TitleList[[#This Row],[Organization]]</f>
        <v>CT-ATCH - CPE</v>
      </c>
      <c r="B150" s="2" t="s">
        <v>702</v>
      </c>
      <c r="C150" s="2" t="s">
        <v>40</v>
      </c>
      <c r="D150" s="2" t="s">
        <v>596</v>
      </c>
      <c r="E150" s="2" t="s">
        <v>4</v>
      </c>
      <c r="F150" s="2" t="s">
        <v>383</v>
      </c>
    </row>
    <row r="151" spans="1:6" x14ac:dyDescent="0.25">
      <c r="A151" s="2" t="str">
        <f>TitleList[[#This Row],[Title]] &amp; " - "&amp; TitleList[[#This Row],[Organization]]</f>
        <v>AGNS - CKC</v>
      </c>
      <c r="B151" s="2" t="s">
        <v>703</v>
      </c>
      <c r="C151" s="2" t="s">
        <v>40</v>
      </c>
      <c r="D151" s="2" t="s">
        <v>596</v>
      </c>
      <c r="E151" s="2" t="s">
        <v>5</v>
      </c>
      <c r="F151" s="2" t="s">
        <v>379</v>
      </c>
    </row>
    <row r="152" spans="1:6" x14ac:dyDescent="0.25">
      <c r="A152" s="2" t="str">
        <f>TitleList[[#This Row],[Title]] &amp; " - "&amp; TitleList[[#This Row],[Organization]]</f>
        <v>AGNJS - CKC</v>
      </c>
      <c r="B152" s="2" t="s">
        <v>704</v>
      </c>
      <c r="C152" s="2" t="s">
        <v>40</v>
      </c>
      <c r="D152" s="2" t="s">
        <v>596</v>
      </c>
      <c r="E152" s="2" t="s">
        <v>5</v>
      </c>
      <c r="F152" s="2" t="s">
        <v>379</v>
      </c>
    </row>
    <row r="153" spans="1:6" x14ac:dyDescent="0.25">
      <c r="A153" s="2" t="str">
        <f>TitleList[[#This Row],[Title]] &amp; " - "&amp; TitleList[[#This Row],[Organization]]</f>
        <v>AGNV - CKC</v>
      </c>
      <c r="B153" s="2" t="s">
        <v>705</v>
      </c>
      <c r="C153" s="2" t="s">
        <v>40</v>
      </c>
      <c r="D153" s="2" t="s">
        <v>596</v>
      </c>
      <c r="E153" s="2" t="s">
        <v>5</v>
      </c>
      <c r="F153" s="2" t="s">
        <v>379</v>
      </c>
    </row>
    <row r="154" spans="1:6" x14ac:dyDescent="0.25">
      <c r="A154" s="2" t="str">
        <f>TitleList[[#This Row],[Title]] &amp; " - "&amp; TitleList[[#This Row],[Organization]]</f>
        <v>AGNJV - CKC</v>
      </c>
      <c r="B154" s="2" t="s">
        <v>706</v>
      </c>
      <c r="C154" s="2" t="s">
        <v>40</v>
      </c>
      <c r="D154" s="2" t="s">
        <v>596</v>
      </c>
      <c r="E154" s="2" t="s">
        <v>5</v>
      </c>
      <c r="F154" s="2" t="s">
        <v>379</v>
      </c>
    </row>
    <row r="155" spans="1:6" x14ac:dyDescent="0.25">
      <c r="A155" s="2" t="str">
        <f>TitleList[[#This Row],[Title]] &amp; " - "&amp; TitleList[[#This Row],[Organization]]</f>
        <v>AGN - CKC</v>
      </c>
      <c r="B155" s="2" t="s">
        <v>707</v>
      </c>
      <c r="C155" s="2" t="s">
        <v>40</v>
      </c>
      <c r="D155" s="2" t="s">
        <v>596</v>
      </c>
      <c r="E155" s="2" t="s">
        <v>5</v>
      </c>
      <c r="F155" s="2" t="s">
        <v>380</v>
      </c>
    </row>
    <row r="156" spans="1:6" x14ac:dyDescent="0.25">
      <c r="A156" s="2" t="str">
        <f>TitleList[[#This Row],[Title]] &amp; " - "&amp; TitleList[[#This Row],[Organization]]</f>
        <v>AGNJ - CKC</v>
      </c>
      <c r="B156" s="2" t="s">
        <v>708</v>
      </c>
      <c r="C156" s="2" t="s">
        <v>40</v>
      </c>
      <c r="D156" s="2" t="s">
        <v>596</v>
      </c>
      <c r="E156" s="2" t="s">
        <v>5</v>
      </c>
      <c r="F156" s="2" t="s">
        <v>380</v>
      </c>
    </row>
    <row r="157" spans="1:6" x14ac:dyDescent="0.25">
      <c r="A157" s="2" t="str">
        <f>TitleList[[#This Row],[Title]] &amp; " - "&amp; TitleList[[#This Row],[Organization]]</f>
        <v>AGIS - CKC</v>
      </c>
      <c r="B157" s="2" t="s">
        <v>709</v>
      </c>
      <c r="C157" s="2" t="s">
        <v>40</v>
      </c>
      <c r="D157" s="2" t="s">
        <v>596</v>
      </c>
      <c r="E157" s="2" t="s">
        <v>5</v>
      </c>
      <c r="F157" s="2" t="s">
        <v>380</v>
      </c>
    </row>
    <row r="158" spans="1:6" x14ac:dyDescent="0.25">
      <c r="A158" s="2" t="str">
        <f>TitleList[[#This Row],[Title]] &amp; " - "&amp; TitleList[[#This Row],[Organization]]</f>
        <v>AGIJS - CKC</v>
      </c>
      <c r="B158" s="2" t="s">
        <v>710</v>
      </c>
      <c r="C158" s="2" t="s">
        <v>40</v>
      </c>
      <c r="D158" s="2" t="s">
        <v>596</v>
      </c>
      <c r="E158" s="2" t="s">
        <v>5</v>
      </c>
      <c r="F158" s="2" t="s">
        <v>380</v>
      </c>
    </row>
    <row r="159" spans="1:6" x14ac:dyDescent="0.25">
      <c r="A159" s="2" t="str">
        <f>TitleList[[#This Row],[Title]] &amp; " - "&amp; TitleList[[#This Row],[Organization]]</f>
        <v>AGIV - CKC</v>
      </c>
      <c r="B159" s="2" t="s">
        <v>711</v>
      </c>
      <c r="C159" s="2" t="s">
        <v>40</v>
      </c>
      <c r="D159" s="2" t="s">
        <v>596</v>
      </c>
      <c r="E159" s="2" t="s">
        <v>5</v>
      </c>
      <c r="F159" s="2" t="s">
        <v>380</v>
      </c>
    </row>
    <row r="160" spans="1:6" x14ac:dyDescent="0.25">
      <c r="A160" s="2" t="str">
        <f>TitleList[[#This Row],[Title]] &amp; " - "&amp; TitleList[[#This Row],[Organization]]</f>
        <v>AGIJV - CKC</v>
      </c>
      <c r="B160" s="2" t="s">
        <v>712</v>
      </c>
      <c r="C160" s="2" t="s">
        <v>40</v>
      </c>
      <c r="D160" s="2" t="s">
        <v>596</v>
      </c>
      <c r="E160" s="2" t="s">
        <v>5</v>
      </c>
      <c r="F160" s="2" t="s">
        <v>380</v>
      </c>
    </row>
    <row r="161" spans="1:6" x14ac:dyDescent="0.25">
      <c r="A161" s="2" t="str">
        <f>TitleList[[#This Row],[Title]] &amp; " - "&amp; TitleList[[#This Row],[Organization]]</f>
        <v>AGI - CKC</v>
      </c>
      <c r="B161" s="2" t="s">
        <v>713</v>
      </c>
      <c r="C161" s="2" t="s">
        <v>40</v>
      </c>
      <c r="D161" s="2" t="s">
        <v>596</v>
      </c>
      <c r="E161" s="2" t="s">
        <v>5</v>
      </c>
      <c r="F161" s="2" t="s">
        <v>381</v>
      </c>
    </row>
    <row r="162" spans="1:6" x14ac:dyDescent="0.25">
      <c r="A162" s="2" t="str">
        <f>TitleList[[#This Row],[Title]] &amp; " - "&amp; TitleList[[#This Row],[Organization]]</f>
        <v>AGIJ - CKC</v>
      </c>
      <c r="B162" s="2" t="s">
        <v>714</v>
      </c>
      <c r="C162" s="2" t="s">
        <v>40</v>
      </c>
      <c r="D162" s="2" t="s">
        <v>596</v>
      </c>
      <c r="E162" s="2" t="s">
        <v>5</v>
      </c>
      <c r="F162" s="2" t="s">
        <v>381</v>
      </c>
    </row>
    <row r="163" spans="1:6" x14ac:dyDescent="0.25">
      <c r="A163" s="2" t="str">
        <f>TitleList[[#This Row],[Title]] &amp; " - "&amp; TitleList[[#This Row],[Organization]]</f>
        <v>AGXS - CKC</v>
      </c>
      <c r="B163" s="2" t="s">
        <v>715</v>
      </c>
      <c r="C163" s="2" t="s">
        <v>40</v>
      </c>
      <c r="D163" s="2" t="s">
        <v>596</v>
      </c>
      <c r="E163" s="2" t="s">
        <v>5</v>
      </c>
      <c r="F163" s="2" t="s">
        <v>381</v>
      </c>
    </row>
    <row r="164" spans="1:6" x14ac:dyDescent="0.25">
      <c r="A164" s="2" t="str">
        <f>TitleList[[#This Row],[Title]] &amp; " - "&amp; TitleList[[#This Row],[Organization]]</f>
        <v>AGXJS - CKC</v>
      </c>
      <c r="B164" s="2" t="s">
        <v>716</v>
      </c>
      <c r="C164" s="2" t="s">
        <v>40</v>
      </c>
      <c r="D164" s="2" t="s">
        <v>596</v>
      </c>
      <c r="E164" s="2" t="s">
        <v>5</v>
      </c>
      <c r="F164" s="2" t="s">
        <v>381</v>
      </c>
    </row>
    <row r="165" spans="1:6" x14ac:dyDescent="0.25">
      <c r="A165" s="2" t="str">
        <f>TitleList[[#This Row],[Title]] &amp; " - "&amp; TitleList[[#This Row],[Organization]]</f>
        <v>AGXV - CKC</v>
      </c>
      <c r="B165" s="2" t="s">
        <v>717</v>
      </c>
      <c r="C165" s="2" t="s">
        <v>40</v>
      </c>
      <c r="D165" s="2" t="s">
        <v>596</v>
      </c>
      <c r="E165" s="2" t="s">
        <v>5</v>
      </c>
      <c r="F165" s="2" t="s">
        <v>381</v>
      </c>
    </row>
    <row r="166" spans="1:6" x14ac:dyDescent="0.25">
      <c r="A166" s="2" t="str">
        <f>TitleList[[#This Row],[Title]] &amp; " - "&amp; TitleList[[#This Row],[Organization]]</f>
        <v>AGXJV - CKC</v>
      </c>
      <c r="B166" s="2" t="s">
        <v>718</v>
      </c>
      <c r="C166" s="2" t="s">
        <v>40</v>
      </c>
      <c r="D166" s="2" t="s">
        <v>596</v>
      </c>
      <c r="E166" s="2" t="s">
        <v>5</v>
      </c>
      <c r="F166" s="2" t="s">
        <v>381</v>
      </c>
    </row>
    <row r="167" spans="1:6" x14ac:dyDescent="0.25">
      <c r="A167" s="2" t="str">
        <f>TitleList[[#This Row],[Title]] &amp; " - "&amp; TitleList[[#This Row],[Organization]]</f>
        <v>AGX - CKC</v>
      </c>
      <c r="B167" s="2" t="s">
        <v>719</v>
      </c>
      <c r="C167" s="2" t="s">
        <v>40</v>
      </c>
      <c r="D167" s="2" t="s">
        <v>596</v>
      </c>
      <c r="E167" s="2" t="s">
        <v>5</v>
      </c>
      <c r="F167" s="2" t="s">
        <v>382</v>
      </c>
    </row>
    <row r="168" spans="1:6" x14ac:dyDescent="0.25">
      <c r="A168" s="2" t="str">
        <f>TitleList[[#This Row],[Title]] &amp; " - "&amp; TitleList[[#This Row],[Organization]]</f>
        <v>AGXJ - CKC</v>
      </c>
      <c r="B168" s="2" t="s">
        <v>720</v>
      </c>
      <c r="C168" s="2" t="s">
        <v>40</v>
      </c>
      <c r="D168" s="2" t="s">
        <v>596</v>
      </c>
      <c r="E168" s="2" t="s">
        <v>5</v>
      </c>
      <c r="F168" s="2" t="s">
        <v>382</v>
      </c>
    </row>
    <row r="169" spans="1:6" x14ac:dyDescent="0.25">
      <c r="A169" s="2" t="str">
        <f>TitleList[[#This Row],[Title]] &amp; " - "&amp; TitleList[[#This Row],[Organization]]</f>
        <v>AGMXS - CKC</v>
      </c>
      <c r="B169" s="2" t="s">
        <v>721</v>
      </c>
      <c r="C169" s="2" t="s">
        <v>40</v>
      </c>
      <c r="D169" s="2" t="s">
        <v>596</v>
      </c>
      <c r="E169" s="2" t="s">
        <v>5</v>
      </c>
      <c r="F169" s="2" t="s">
        <v>382</v>
      </c>
    </row>
    <row r="170" spans="1:6" x14ac:dyDescent="0.25">
      <c r="A170" s="2" t="str">
        <f>TitleList[[#This Row],[Title]] &amp; " - "&amp; TitleList[[#This Row],[Organization]]</f>
        <v>AGMXJS - CKC</v>
      </c>
      <c r="B170" s="2" t="s">
        <v>722</v>
      </c>
      <c r="C170" s="2" t="s">
        <v>40</v>
      </c>
      <c r="D170" s="2" t="s">
        <v>596</v>
      </c>
      <c r="E170" s="2" t="s">
        <v>5</v>
      </c>
      <c r="F170" s="2" t="s">
        <v>382</v>
      </c>
    </row>
    <row r="171" spans="1:6" x14ac:dyDescent="0.25">
      <c r="A171" s="2" t="str">
        <f>TitleList[[#This Row],[Title]] &amp; " - "&amp; TitleList[[#This Row],[Organization]]</f>
        <v>AGMXV - CKC</v>
      </c>
      <c r="B171" s="2" t="s">
        <v>723</v>
      </c>
      <c r="C171" s="2" t="s">
        <v>40</v>
      </c>
      <c r="D171" s="2" t="s">
        <v>596</v>
      </c>
      <c r="E171" s="2" t="s">
        <v>5</v>
      </c>
      <c r="F171" s="2" t="s">
        <v>382</v>
      </c>
    </row>
    <row r="172" spans="1:6" x14ac:dyDescent="0.25">
      <c r="A172" s="2" t="str">
        <f>TitleList[[#This Row],[Title]] &amp; " - "&amp; TitleList[[#This Row],[Organization]]</f>
        <v>AGMXJV - CKC</v>
      </c>
      <c r="B172" s="2" t="s">
        <v>724</v>
      </c>
      <c r="C172" s="2" t="s">
        <v>40</v>
      </c>
      <c r="D172" s="2" t="s">
        <v>596</v>
      </c>
      <c r="E172" s="2" t="s">
        <v>5</v>
      </c>
      <c r="F172" s="2" t="s">
        <v>382</v>
      </c>
    </row>
    <row r="173" spans="1:6" x14ac:dyDescent="0.25">
      <c r="A173" s="2" t="str">
        <f>TitleList[[#This Row],[Title]] &amp; " - "&amp; TitleList[[#This Row],[Organization]]</f>
        <v>ADC - AAC (Agility Associate of Canada)</v>
      </c>
      <c r="B173" s="2" t="s">
        <v>725</v>
      </c>
      <c r="C173" s="2" t="s">
        <v>40</v>
      </c>
      <c r="D173" s="2" t="s">
        <v>596</v>
      </c>
      <c r="E173" s="2" t="s">
        <v>54</v>
      </c>
      <c r="F173" s="2" t="s">
        <v>380</v>
      </c>
    </row>
    <row r="174" spans="1:6" x14ac:dyDescent="0.25">
      <c r="A174" s="2" t="str">
        <f>TitleList[[#This Row],[Title]] &amp; " - "&amp; TitleList[[#This Row],[Organization]]</f>
        <v>SGDC - AAC (Agility Associate of Canada)</v>
      </c>
      <c r="B174" s="2" t="s">
        <v>726</v>
      </c>
      <c r="C174" s="2" t="s">
        <v>40</v>
      </c>
      <c r="D174" s="2" t="s">
        <v>596</v>
      </c>
      <c r="E174" s="2" t="s">
        <v>54</v>
      </c>
      <c r="F174" s="2" t="s">
        <v>380</v>
      </c>
    </row>
    <row r="175" spans="1:6" x14ac:dyDescent="0.25">
      <c r="A175" s="2" t="str">
        <f>TitleList[[#This Row],[Title]] &amp; " - "&amp; TitleList[[#This Row],[Organization]]</f>
        <v>AADC - AAC (Agility Associate of Canada)</v>
      </c>
      <c r="B175" s="2" t="s">
        <v>727</v>
      </c>
      <c r="C175" s="2" t="s">
        <v>40</v>
      </c>
      <c r="D175" s="2" t="s">
        <v>596</v>
      </c>
      <c r="E175" s="2" t="s">
        <v>54</v>
      </c>
      <c r="F175" s="2" t="s">
        <v>381</v>
      </c>
    </row>
    <row r="176" spans="1:6" x14ac:dyDescent="0.25">
      <c r="A176" s="2" t="str">
        <f>TitleList[[#This Row],[Title]] &amp; " - "&amp; TitleList[[#This Row],[Organization]]</f>
        <v>AGDC - AAC (Agility Associate of Canada)</v>
      </c>
      <c r="B176" s="2" t="s">
        <v>728</v>
      </c>
      <c r="C176" s="2" t="s">
        <v>40</v>
      </c>
      <c r="D176" s="2" t="s">
        <v>596</v>
      </c>
      <c r="E176" s="2" t="s">
        <v>54</v>
      </c>
      <c r="F176" s="2" t="s">
        <v>381</v>
      </c>
    </row>
    <row r="177" spans="1:6" x14ac:dyDescent="0.25">
      <c r="A177" s="2" t="str">
        <f>TitleList[[#This Row],[Title]] &amp; " - "&amp; TitleList[[#This Row],[Organization]]</f>
        <v>MADC - AAC (Agility Associate of Canada)</v>
      </c>
      <c r="B177" s="2" t="s">
        <v>729</v>
      </c>
      <c r="C177" s="2" t="s">
        <v>40</v>
      </c>
      <c r="D177" s="2" t="s">
        <v>596</v>
      </c>
      <c r="E177" s="2" t="s">
        <v>54</v>
      </c>
      <c r="F177" s="2" t="s">
        <v>382</v>
      </c>
    </row>
    <row r="178" spans="1:6" x14ac:dyDescent="0.25">
      <c r="A178" s="2" t="str">
        <f>TitleList[[#This Row],[Title]] &amp; " - "&amp; TitleList[[#This Row],[Organization]]</f>
        <v>MGDC - AAC (Agility Associate of Canada)</v>
      </c>
      <c r="B178" s="2" t="s">
        <v>730</v>
      </c>
      <c r="C178" s="2" t="s">
        <v>40</v>
      </c>
      <c r="D178" s="2" t="s">
        <v>596</v>
      </c>
      <c r="E178" s="2" t="s">
        <v>54</v>
      </c>
      <c r="F178" s="2" t="s">
        <v>382</v>
      </c>
    </row>
    <row r="179" spans="1:6" x14ac:dyDescent="0.25">
      <c r="A179" s="2" t="str">
        <f>TitleList[[#This Row],[Title]] &amp; " - "&amp; TitleList[[#This Row],[Organization]]</f>
        <v>MJDC - AAC (Agility Associate of Canada)</v>
      </c>
      <c r="B179" s="2" t="s">
        <v>731</v>
      </c>
      <c r="C179" s="2" t="s">
        <v>40</v>
      </c>
      <c r="D179" s="2" t="s">
        <v>596</v>
      </c>
      <c r="E179" s="2" t="s">
        <v>54</v>
      </c>
      <c r="F179" s="2" t="s">
        <v>382</v>
      </c>
    </row>
    <row r="180" spans="1:6" x14ac:dyDescent="0.25">
      <c r="A180" s="2" t="str">
        <f>TitleList[[#This Row],[Title]] &amp; " - "&amp; TitleList[[#This Row],[Organization]]</f>
        <v>MTRDC - AAC (Agility Associate of Canada)</v>
      </c>
      <c r="B180" s="2" t="s">
        <v>732</v>
      </c>
      <c r="C180" s="2" t="s">
        <v>40</v>
      </c>
      <c r="D180" s="2" t="s">
        <v>596</v>
      </c>
      <c r="E180" s="2" t="s">
        <v>54</v>
      </c>
      <c r="F180" s="2" t="s">
        <v>382</v>
      </c>
    </row>
    <row r="181" spans="1:6" x14ac:dyDescent="0.25">
      <c r="A181" s="2" t="str">
        <f>TitleList[[#This Row],[Title]] &amp; " - "&amp; TitleList[[#This Row],[Organization]]</f>
        <v>ATCH - AAC (Agility Associate of Canada)</v>
      </c>
      <c r="B181" s="2" t="s">
        <v>664</v>
      </c>
      <c r="C181" s="2" t="s">
        <v>40</v>
      </c>
      <c r="D181" s="2" t="s">
        <v>596</v>
      </c>
      <c r="E181" s="2" t="s">
        <v>54</v>
      </c>
      <c r="F181" s="2" t="s">
        <v>383</v>
      </c>
    </row>
    <row r="182" spans="1:6" x14ac:dyDescent="0.25">
      <c r="A182" s="2" t="str">
        <f>TitleList[[#This Row],[Title]] &amp; " - "&amp; TitleList[[#This Row],[Organization]]</f>
        <v>S-BSA - DOCNA</v>
      </c>
      <c r="B182" s="2" t="s">
        <v>733</v>
      </c>
      <c r="C182" s="2" t="s">
        <v>40</v>
      </c>
      <c r="D182" s="2" t="s">
        <v>596</v>
      </c>
      <c r="E182" s="2" t="s">
        <v>6</v>
      </c>
      <c r="F182" s="2" t="s">
        <v>379</v>
      </c>
    </row>
    <row r="183" spans="1:6" x14ac:dyDescent="0.25">
      <c r="A183" s="2" t="str">
        <f>TitleList[[#This Row],[Title]] &amp; " - "&amp; TitleList[[#This Row],[Organization]]</f>
        <v>S-BGA - DOCNA</v>
      </c>
      <c r="B183" s="2" t="s">
        <v>734</v>
      </c>
      <c r="C183" s="2" t="s">
        <v>40</v>
      </c>
      <c r="D183" s="2" t="s">
        <v>596</v>
      </c>
      <c r="E183" s="2" t="s">
        <v>6</v>
      </c>
      <c r="F183" s="2" t="s">
        <v>379</v>
      </c>
    </row>
    <row r="184" spans="1:6" x14ac:dyDescent="0.25">
      <c r="A184" s="2" t="str">
        <f>TitleList[[#This Row],[Title]] &amp; " - "&amp; TitleList[[#This Row],[Organization]]</f>
        <v>S-BJA - DOCNA</v>
      </c>
      <c r="B184" s="2" t="s">
        <v>735</v>
      </c>
      <c r="C184" s="2" t="s">
        <v>40</v>
      </c>
      <c r="D184" s="2" t="s">
        <v>596</v>
      </c>
      <c r="E184" s="2" t="s">
        <v>6</v>
      </c>
      <c r="F184" s="2" t="s">
        <v>379</v>
      </c>
    </row>
    <row r="185" spans="1:6" x14ac:dyDescent="0.25">
      <c r="A185" s="2" t="str">
        <f>TitleList[[#This Row],[Title]] &amp; " - "&amp; TitleList[[#This Row],[Organization]]</f>
        <v>V-BSA - DOCNA</v>
      </c>
      <c r="B185" s="2" t="s">
        <v>736</v>
      </c>
      <c r="C185" s="2" t="s">
        <v>40</v>
      </c>
      <c r="D185" s="2" t="s">
        <v>596</v>
      </c>
      <c r="E185" s="2" t="s">
        <v>6</v>
      </c>
      <c r="F185" s="2" t="s">
        <v>379</v>
      </c>
    </row>
    <row r="186" spans="1:6" x14ac:dyDescent="0.25">
      <c r="A186" s="2" t="str">
        <f>TitleList[[#This Row],[Title]] &amp; " - "&amp; TitleList[[#This Row],[Organization]]</f>
        <v>V-BGA - DOCNA</v>
      </c>
      <c r="B186" s="2" t="s">
        <v>737</v>
      </c>
      <c r="C186" s="2" t="s">
        <v>40</v>
      </c>
      <c r="D186" s="2" t="s">
        <v>596</v>
      </c>
      <c r="E186" s="2" t="s">
        <v>6</v>
      </c>
      <c r="F186" s="2" t="s">
        <v>379</v>
      </c>
    </row>
    <row r="187" spans="1:6" x14ac:dyDescent="0.25">
      <c r="A187" s="2" t="str">
        <f>TitleList[[#This Row],[Title]] &amp; " - "&amp; TitleList[[#This Row],[Organization]]</f>
        <v>V-BJA - DOCNA</v>
      </c>
      <c r="B187" s="2" t="s">
        <v>738</v>
      </c>
      <c r="C187" s="2" t="s">
        <v>40</v>
      </c>
      <c r="D187" s="2" t="s">
        <v>596</v>
      </c>
      <c r="E187" s="2" t="s">
        <v>6</v>
      </c>
      <c r="F187" s="2" t="s">
        <v>379</v>
      </c>
    </row>
    <row r="188" spans="1:6" x14ac:dyDescent="0.25">
      <c r="A188" s="2" t="str">
        <f>TitleList[[#This Row],[Title]] &amp; " - "&amp; TitleList[[#This Row],[Organization]]</f>
        <v>C-BSA - DOCNA</v>
      </c>
      <c r="B188" s="2" t="s">
        <v>739</v>
      </c>
      <c r="C188" s="2" t="s">
        <v>40</v>
      </c>
      <c r="D188" s="2" t="s">
        <v>596</v>
      </c>
      <c r="E188" s="2" t="s">
        <v>6</v>
      </c>
      <c r="F188" s="2" t="s">
        <v>380</v>
      </c>
    </row>
    <row r="189" spans="1:6" x14ac:dyDescent="0.25">
      <c r="A189" s="2" t="str">
        <f>TitleList[[#This Row],[Title]] &amp; " - "&amp; TitleList[[#This Row],[Organization]]</f>
        <v>C-BJA - DOCNA</v>
      </c>
      <c r="B189" s="2" t="s">
        <v>740</v>
      </c>
      <c r="C189" s="2" t="s">
        <v>40</v>
      </c>
      <c r="D189" s="2" t="s">
        <v>596</v>
      </c>
      <c r="E189" s="2" t="s">
        <v>6</v>
      </c>
      <c r="F189" s="2" t="s">
        <v>380</v>
      </c>
    </row>
    <row r="190" spans="1:6" x14ac:dyDescent="0.25">
      <c r="A190" s="2" t="str">
        <f>TitleList[[#This Row],[Title]] &amp; " - "&amp; TitleList[[#This Row],[Organization]]</f>
        <v>C-BGA - DOCNA</v>
      </c>
      <c r="B190" s="2" t="s">
        <v>741</v>
      </c>
      <c r="C190" s="2" t="s">
        <v>40</v>
      </c>
      <c r="D190" s="2" t="s">
        <v>596</v>
      </c>
      <c r="E190" s="2" t="s">
        <v>6</v>
      </c>
      <c r="F190" s="2" t="s">
        <v>380</v>
      </c>
    </row>
    <row r="191" spans="1:6" x14ac:dyDescent="0.25">
      <c r="A191" s="2" t="str">
        <f>TitleList[[#This Row],[Title]] &amp; " - "&amp; TitleList[[#This Row],[Organization]]</f>
        <v>S-ISA - DOCNA</v>
      </c>
      <c r="B191" s="2" t="s">
        <v>742</v>
      </c>
      <c r="C191" s="2" t="s">
        <v>40</v>
      </c>
      <c r="D191" s="2" t="s">
        <v>596</v>
      </c>
      <c r="E191" s="2" t="s">
        <v>6</v>
      </c>
      <c r="F191" s="2" t="s">
        <v>380</v>
      </c>
    </row>
    <row r="192" spans="1:6" x14ac:dyDescent="0.25">
      <c r="A192" s="2" t="str">
        <f>TitleList[[#This Row],[Title]] &amp; " - "&amp; TitleList[[#This Row],[Organization]]</f>
        <v>S-IJA - DOCNA</v>
      </c>
      <c r="B192" s="2" t="s">
        <v>743</v>
      </c>
      <c r="C192" s="2" t="s">
        <v>40</v>
      </c>
      <c r="D192" s="2" t="s">
        <v>596</v>
      </c>
      <c r="E192" s="2" t="s">
        <v>6</v>
      </c>
      <c r="F192" s="2" t="s">
        <v>380</v>
      </c>
    </row>
    <row r="193" spans="1:6" x14ac:dyDescent="0.25">
      <c r="A193" s="2" t="str">
        <f>TitleList[[#This Row],[Title]] &amp; " - "&amp; TitleList[[#This Row],[Organization]]</f>
        <v>S-IGA - DOCNA</v>
      </c>
      <c r="B193" s="2" t="s">
        <v>744</v>
      </c>
      <c r="C193" s="2" t="s">
        <v>40</v>
      </c>
      <c r="D193" s="2" t="s">
        <v>596</v>
      </c>
      <c r="E193" s="2" t="s">
        <v>6</v>
      </c>
      <c r="F193" s="2" t="s">
        <v>380</v>
      </c>
    </row>
    <row r="194" spans="1:6" x14ac:dyDescent="0.25">
      <c r="A194" s="2" t="str">
        <f>TitleList[[#This Row],[Title]] &amp; " - "&amp; TitleList[[#This Row],[Organization]]</f>
        <v>V-ISA - DOCNA</v>
      </c>
      <c r="B194" s="2" t="s">
        <v>745</v>
      </c>
      <c r="C194" s="2" t="s">
        <v>40</v>
      </c>
      <c r="D194" s="2" t="s">
        <v>596</v>
      </c>
      <c r="E194" s="2" t="s">
        <v>6</v>
      </c>
      <c r="F194" s="2" t="s">
        <v>380</v>
      </c>
    </row>
    <row r="195" spans="1:6" x14ac:dyDescent="0.25">
      <c r="A195" s="2" t="str">
        <f>TitleList[[#This Row],[Title]] &amp; " - "&amp; TitleList[[#This Row],[Organization]]</f>
        <v>V-IJA - DOCNA</v>
      </c>
      <c r="B195" s="2" t="s">
        <v>746</v>
      </c>
      <c r="C195" s="2" t="s">
        <v>40</v>
      </c>
      <c r="D195" s="2" t="s">
        <v>596</v>
      </c>
      <c r="E195" s="2" t="s">
        <v>6</v>
      </c>
      <c r="F195" s="2" t="s">
        <v>380</v>
      </c>
    </row>
    <row r="196" spans="1:6" x14ac:dyDescent="0.25">
      <c r="A196" s="2" t="str">
        <f>TitleList[[#This Row],[Title]] &amp; " - "&amp; TitleList[[#This Row],[Organization]]</f>
        <v>V-IGA - DOCNA</v>
      </c>
      <c r="B196" s="2" t="s">
        <v>747</v>
      </c>
      <c r="C196" s="2" t="s">
        <v>40</v>
      </c>
      <c r="D196" s="2" t="s">
        <v>596</v>
      </c>
      <c r="E196" s="2" t="s">
        <v>6</v>
      </c>
      <c r="F196" s="2" t="s">
        <v>380</v>
      </c>
    </row>
    <row r="197" spans="1:6" x14ac:dyDescent="0.25">
      <c r="A197" s="2" t="str">
        <f>TitleList[[#This Row],[Title]] &amp; " - "&amp; TitleList[[#This Row],[Organization]]</f>
        <v>C-ISA - DOCNA</v>
      </c>
      <c r="B197" s="2" t="s">
        <v>748</v>
      </c>
      <c r="C197" s="2" t="s">
        <v>40</v>
      </c>
      <c r="D197" s="2" t="s">
        <v>596</v>
      </c>
      <c r="E197" s="2" t="s">
        <v>6</v>
      </c>
      <c r="F197" s="2" t="s">
        <v>381</v>
      </c>
    </row>
    <row r="198" spans="1:6" x14ac:dyDescent="0.25">
      <c r="A198" s="2" t="str">
        <f>TitleList[[#This Row],[Title]] &amp; " - "&amp; TitleList[[#This Row],[Organization]]</f>
        <v>C-IJA - DOCNA</v>
      </c>
      <c r="B198" s="2" t="s">
        <v>749</v>
      </c>
      <c r="C198" s="2" t="s">
        <v>40</v>
      </c>
      <c r="D198" s="2" t="s">
        <v>596</v>
      </c>
      <c r="E198" s="2" t="s">
        <v>6</v>
      </c>
      <c r="F198" s="2" t="s">
        <v>381</v>
      </c>
    </row>
    <row r="199" spans="1:6" x14ac:dyDescent="0.25">
      <c r="A199" s="2" t="str">
        <f>TitleList[[#This Row],[Title]] &amp; " - "&amp; TitleList[[#This Row],[Organization]]</f>
        <v>C-IGA - DOCNA</v>
      </c>
      <c r="B199" s="2" t="s">
        <v>750</v>
      </c>
      <c r="C199" s="2" t="s">
        <v>40</v>
      </c>
      <c r="D199" s="2" t="s">
        <v>596</v>
      </c>
      <c r="E199" s="2" t="s">
        <v>6</v>
      </c>
      <c r="F199" s="2" t="s">
        <v>381</v>
      </c>
    </row>
    <row r="200" spans="1:6" x14ac:dyDescent="0.25">
      <c r="A200" s="2" t="str">
        <f>TitleList[[#This Row],[Title]] &amp; " - "&amp; TitleList[[#This Row],[Organization]]</f>
        <v>S-SSA - DOCNA</v>
      </c>
      <c r="B200" s="2" t="s">
        <v>751</v>
      </c>
      <c r="C200" s="2" t="s">
        <v>40</v>
      </c>
      <c r="D200" s="2" t="s">
        <v>596</v>
      </c>
      <c r="E200" s="2" t="s">
        <v>6</v>
      </c>
      <c r="F200" s="2" t="s">
        <v>381</v>
      </c>
    </row>
    <row r="201" spans="1:6" x14ac:dyDescent="0.25">
      <c r="A201" s="2" t="str">
        <f>TitleList[[#This Row],[Title]] &amp; " - "&amp; TitleList[[#This Row],[Organization]]</f>
        <v>S-SGA - DOCNA</v>
      </c>
      <c r="B201" s="2" t="s">
        <v>752</v>
      </c>
      <c r="C201" s="2" t="s">
        <v>40</v>
      </c>
      <c r="D201" s="2" t="s">
        <v>596</v>
      </c>
      <c r="E201" s="2" t="s">
        <v>6</v>
      </c>
      <c r="F201" s="2" t="s">
        <v>381</v>
      </c>
    </row>
    <row r="202" spans="1:6" x14ac:dyDescent="0.25">
      <c r="A202" s="2" t="str">
        <f>TitleList[[#This Row],[Title]] &amp; " - "&amp; TitleList[[#This Row],[Organization]]</f>
        <v>S-SJA - DOCNA</v>
      </c>
      <c r="B202" s="2" t="s">
        <v>753</v>
      </c>
      <c r="C202" s="2" t="s">
        <v>40</v>
      </c>
      <c r="D202" s="2" t="s">
        <v>596</v>
      </c>
      <c r="E202" s="2" t="s">
        <v>6</v>
      </c>
      <c r="F202" s="2" t="s">
        <v>381</v>
      </c>
    </row>
    <row r="203" spans="1:6" x14ac:dyDescent="0.25">
      <c r="A203" s="2" t="str">
        <f>TitleList[[#This Row],[Title]] &amp; " - "&amp; TitleList[[#This Row],[Organization]]</f>
        <v>V-SSA - DOCNA</v>
      </c>
      <c r="B203" s="2" t="s">
        <v>754</v>
      </c>
      <c r="C203" s="2" t="s">
        <v>40</v>
      </c>
      <c r="D203" s="2" t="s">
        <v>596</v>
      </c>
      <c r="E203" s="2" t="s">
        <v>6</v>
      </c>
      <c r="F203" s="2" t="s">
        <v>381</v>
      </c>
    </row>
    <row r="204" spans="1:6" x14ac:dyDescent="0.25">
      <c r="A204" s="2" t="str">
        <f>TitleList[[#This Row],[Title]] &amp; " - "&amp; TitleList[[#This Row],[Organization]]</f>
        <v>V-SGA - DOCNA</v>
      </c>
      <c r="B204" s="2" t="s">
        <v>755</v>
      </c>
      <c r="C204" s="2" t="s">
        <v>40</v>
      </c>
      <c r="D204" s="2" t="s">
        <v>596</v>
      </c>
      <c r="E204" s="2" t="s">
        <v>6</v>
      </c>
      <c r="F204" s="2" t="s">
        <v>381</v>
      </c>
    </row>
    <row r="205" spans="1:6" x14ac:dyDescent="0.25">
      <c r="A205" s="2" t="str">
        <f>TitleList[[#This Row],[Title]] &amp; " - "&amp; TitleList[[#This Row],[Organization]]</f>
        <v>S-SJA - DOCNA</v>
      </c>
      <c r="B205" s="2" t="s">
        <v>753</v>
      </c>
      <c r="C205" s="2" t="s">
        <v>40</v>
      </c>
      <c r="D205" s="2" t="s">
        <v>596</v>
      </c>
      <c r="E205" s="2" t="s">
        <v>6</v>
      </c>
      <c r="F205" s="2" t="s">
        <v>381</v>
      </c>
    </row>
    <row r="206" spans="1:6" x14ac:dyDescent="0.25">
      <c r="A206" s="2" t="str">
        <f>TitleList[[#This Row],[Title]] &amp; " - "&amp; TitleList[[#This Row],[Organization]]</f>
        <v>C-SSA - DOCNA</v>
      </c>
      <c r="B206" s="2" t="s">
        <v>756</v>
      </c>
      <c r="C206" s="2" t="s">
        <v>40</v>
      </c>
      <c r="D206" s="2" t="s">
        <v>596</v>
      </c>
      <c r="E206" s="2" t="s">
        <v>6</v>
      </c>
      <c r="F206" s="2" t="s">
        <v>382</v>
      </c>
    </row>
    <row r="207" spans="1:6" x14ac:dyDescent="0.25">
      <c r="A207" s="2" t="str">
        <f>TitleList[[#This Row],[Title]] &amp; " - "&amp; TitleList[[#This Row],[Organization]]</f>
        <v>C-SGA - DOCNA</v>
      </c>
      <c r="B207" s="2" t="s">
        <v>757</v>
      </c>
      <c r="C207" s="2" t="s">
        <v>40</v>
      </c>
      <c r="D207" s="2" t="s">
        <v>596</v>
      </c>
      <c r="E207" s="2" t="s">
        <v>6</v>
      </c>
      <c r="F207" s="2" t="s">
        <v>382</v>
      </c>
    </row>
    <row r="208" spans="1:6" x14ac:dyDescent="0.25">
      <c r="A208" s="2" t="str">
        <f>TitleList[[#This Row],[Title]] &amp; " - "&amp; TitleList[[#This Row],[Organization]]</f>
        <v>C-SJA - DOCNA</v>
      </c>
      <c r="B208" s="2" t="s">
        <v>758</v>
      </c>
      <c r="C208" s="2" t="s">
        <v>40</v>
      </c>
      <c r="D208" s="2" t="s">
        <v>596</v>
      </c>
      <c r="E208" s="2" t="s">
        <v>6</v>
      </c>
      <c r="F208" s="2" t="s">
        <v>382</v>
      </c>
    </row>
    <row r="209" spans="1:7" x14ac:dyDescent="0.25">
      <c r="A209" s="2" t="str">
        <f>TitleList[[#This Row],[Title]] &amp; " - "&amp; TitleList[[#This Row],[Organization]]</f>
        <v>CM - AKC</v>
      </c>
      <c r="B209" s="2" t="s">
        <v>7</v>
      </c>
      <c r="C209" s="2" t="s">
        <v>41</v>
      </c>
      <c r="D209" s="2" t="s">
        <v>235</v>
      </c>
      <c r="E209" s="2" t="s">
        <v>0</v>
      </c>
      <c r="F209" s="2" t="s">
        <v>379</v>
      </c>
    </row>
    <row r="210" spans="1:7" x14ac:dyDescent="0.25">
      <c r="A210" s="2" t="str">
        <f>TitleList[[#This Row],[Title]] &amp; " - "&amp; TitleList[[#This Row],[Organization]]</f>
        <v>POA - AKC</v>
      </c>
      <c r="B210" s="2" t="s">
        <v>1251</v>
      </c>
      <c r="C210" s="2" t="s">
        <v>41</v>
      </c>
      <c r="D210" s="2" t="s">
        <v>235</v>
      </c>
      <c r="E210" s="2" t="s">
        <v>0</v>
      </c>
      <c r="F210" s="2" t="s">
        <v>379</v>
      </c>
      <c r="G210" s="24">
        <v>44443</v>
      </c>
    </row>
    <row r="211" spans="1:7" x14ac:dyDescent="0.25">
      <c r="A211" s="4" t="str">
        <f>TitleList[[#This Row],[Title]] &amp; " - "&amp; TitleList[[#This Row],[Organization]]</f>
        <v>CH - AKC</v>
      </c>
      <c r="B211" s="4" t="s">
        <v>31</v>
      </c>
      <c r="C211" s="2" t="s">
        <v>41</v>
      </c>
      <c r="D211" s="2" t="s">
        <v>235</v>
      </c>
      <c r="E211" s="2" t="s">
        <v>0</v>
      </c>
      <c r="F211" s="2" t="s">
        <v>380</v>
      </c>
    </row>
    <row r="212" spans="1:7" x14ac:dyDescent="0.25">
      <c r="A212" s="4" t="str">
        <f>TitleList[[#This Row],[Title]] &amp; " - "&amp; TitleList[[#This Row],[Organization]]</f>
        <v>GCH - AKC</v>
      </c>
      <c r="B212" s="4" t="s">
        <v>11</v>
      </c>
      <c r="C212" s="2" t="s">
        <v>41</v>
      </c>
      <c r="D212" s="2" t="s">
        <v>235</v>
      </c>
      <c r="E212" s="2" t="s">
        <v>0</v>
      </c>
      <c r="F212" s="2" t="s">
        <v>381</v>
      </c>
    </row>
    <row r="213" spans="1:7" x14ac:dyDescent="0.25">
      <c r="A213" s="4" t="str">
        <f>TitleList[[#This Row],[Title]] &amp; " - "&amp; TitleList[[#This Row],[Organization]]</f>
        <v>Bronze GCH - AKC</v>
      </c>
      <c r="B213" s="4" t="s">
        <v>38</v>
      </c>
      <c r="C213" s="2" t="s">
        <v>41</v>
      </c>
      <c r="D213" s="2" t="s">
        <v>235</v>
      </c>
      <c r="E213" s="2" t="s">
        <v>0</v>
      </c>
      <c r="F213" s="2" t="s">
        <v>382</v>
      </c>
    </row>
    <row r="214" spans="1:7" x14ac:dyDescent="0.25">
      <c r="A214" s="4" t="str">
        <f>TitleList[[#This Row],[Title]] &amp; " - "&amp; TitleList[[#This Row],[Organization]]</f>
        <v>Gold GCH - AKC</v>
      </c>
      <c r="B214" s="4" t="s">
        <v>37</v>
      </c>
      <c r="C214" s="2" t="s">
        <v>41</v>
      </c>
      <c r="D214" s="2" t="s">
        <v>235</v>
      </c>
      <c r="E214" s="2" t="s">
        <v>0</v>
      </c>
      <c r="F214" s="2" t="s">
        <v>383</v>
      </c>
    </row>
    <row r="215" spans="1:7" x14ac:dyDescent="0.25">
      <c r="A215" s="4" t="str">
        <f>TitleList[[#This Row],[Title]] &amp; " - "&amp; TitleList[[#This Row],[Organization]]</f>
        <v>CH - UKC</v>
      </c>
      <c r="B215" s="4" t="s">
        <v>31</v>
      </c>
      <c r="C215" s="2" t="s">
        <v>41</v>
      </c>
      <c r="D215" s="2" t="s">
        <v>235</v>
      </c>
      <c r="E215" s="5" t="s">
        <v>1</v>
      </c>
      <c r="F215" s="2" t="s">
        <v>379</v>
      </c>
    </row>
    <row r="216" spans="1:7" x14ac:dyDescent="0.25">
      <c r="A216" s="4" t="str">
        <f>TitleList[[#This Row],[Title]] &amp; " - "&amp; TitleList[[#This Row],[Organization]]</f>
        <v>ALCH - UKC</v>
      </c>
      <c r="B216" s="4" t="s">
        <v>121</v>
      </c>
      <c r="C216" s="2" t="s">
        <v>41</v>
      </c>
      <c r="D216" s="2" t="s">
        <v>235</v>
      </c>
      <c r="E216" s="5" t="s">
        <v>1</v>
      </c>
      <c r="F216" s="2" t="s">
        <v>379</v>
      </c>
    </row>
    <row r="217" spans="1:7" x14ac:dyDescent="0.25">
      <c r="A217" s="4" t="str">
        <f>TitleList[[#This Row],[Title]] &amp; " - "&amp; TitleList[[#This Row],[Organization]]</f>
        <v>GRCH - UKC</v>
      </c>
      <c r="B217" s="4" t="s">
        <v>964</v>
      </c>
      <c r="C217" s="2" t="s">
        <v>41</v>
      </c>
      <c r="D217" s="2" t="s">
        <v>235</v>
      </c>
      <c r="E217" s="5" t="s">
        <v>1</v>
      </c>
      <c r="F217" s="2" t="s">
        <v>380</v>
      </c>
    </row>
    <row r="218" spans="1:7" x14ac:dyDescent="0.25">
      <c r="A218" s="6" t="str">
        <f>TitleList[[#This Row],[Title]] &amp; " - "&amp; TitleList[[#This Row],[Organization]]</f>
        <v>ALGRCH - UKC</v>
      </c>
      <c r="B218" s="6" t="s">
        <v>970</v>
      </c>
      <c r="C218" s="2" t="s">
        <v>41</v>
      </c>
      <c r="D218" s="2" t="s">
        <v>235</v>
      </c>
      <c r="E218" s="5" t="s">
        <v>1</v>
      </c>
      <c r="F218" s="2" t="s">
        <v>380</v>
      </c>
    </row>
    <row r="219" spans="1:7" x14ac:dyDescent="0.25">
      <c r="A219" s="4" t="str">
        <f>TitleList[[#This Row],[Title]] &amp; " - "&amp; TitleList[[#This Row],[Organization]]</f>
        <v>CH - CKC</v>
      </c>
      <c r="B219" s="4" t="s">
        <v>31</v>
      </c>
      <c r="C219" s="2" t="s">
        <v>41</v>
      </c>
      <c r="D219" s="2" t="s">
        <v>235</v>
      </c>
      <c r="E219" s="5" t="s">
        <v>5</v>
      </c>
      <c r="F219" s="2" t="s">
        <v>380</v>
      </c>
    </row>
    <row r="220" spans="1:7" x14ac:dyDescent="0.25">
      <c r="A220" s="4" t="str">
        <f>TitleList[[#This Row],[Title]] &amp; " - "&amp; TitleList[[#This Row],[Organization]]</f>
        <v>CH (ALT) - CKC</v>
      </c>
      <c r="B220" s="4" t="s">
        <v>122</v>
      </c>
      <c r="C220" s="2" t="s">
        <v>41</v>
      </c>
      <c r="D220" s="2" t="s">
        <v>235</v>
      </c>
      <c r="E220" s="5" t="s">
        <v>5</v>
      </c>
      <c r="F220" s="2" t="s">
        <v>380</v>
      </c>
    </row>
    <row r="221" spans="1:7" x14ac:dyDescent="0.25">
      <c r="A221" s="4" t="str">
        <f>TitleList[[#This Row],[Title]] &amp; " - "&amp; TitleList[[#This Row],[Organization]]</f>
        <v>GCH - CKC</v>
      </c>
      <c r="B221" s="4" t="s">
        <v>11</v>
      </c>
      <c r="C221" s="2" t="s">
        <v>41</v>
      </c>
      <c r="D221" s="2" t="s">
        <v>235</v>
      </c>
      <c r="E221" s="5" t="s">
        <v>5</v>
      </c>
      <c r="F221" s="2" t="s">
        <v>381</v>
      </c>
    </row>
    <row r="222" spans="1:7" x14ac:dyDescent="0.25">
      <c r="A222" s="4" t="str">
        <f>TitleList[[#This Row],[Title]] &amp; " - "&amp; TitleList[[#This Row],[Organization]]</f>
        <v>GCHX - CKC</v>
      </c>
      <c r="B222" s="4" t="s">
        <v>12</v>
      </c>
      <c r="C222" s="2" t="s">
        <v>41</v>
      </c>
      <c r="D222" s="2" t="s">
        <v>235</v>
      </c>
      <c r="E222" s="5" t="s">
        <v>5</v>
      </c>
      <c r="F222" s="2" t="s">
        <v>382</v>
      </c>
    </row>
    <row r="223" spans="1:7" x14ac:dyDescent="0.25">
      <c r="A223" s="4" t="str">
        <f>TitleList[[#This Row],[Title]] &amp; " - "&amp; TitleList[[#This Row],[Organization]]</f>
        <v>BA - IABCA</v>
      </c>
      <c r="B223" s="4" t="s">
        <v>127</v>
      </c>
      <c r="C223" s="2" t="s">
        <v>41</v>
      </c>
      <c r="D223" s="2" t="s">
        <v>235</v>
      </c>
      <c r="E223" s="5" t="s">
        <v>13</v>
      </c>
      <c r="F223" s="2" t="s">
        <v>379</v>
      </c>
    </row>
    <row r="224" spans="1:7" x14ac:dyDescent="0.25">
      <c r="A224" s="6" t="str">
        <f>TitleList[[#This Row],[Title]] &amp; " - "&amp; TitleList[[#This Row],[Organization]]</f>
        <v>J - IABCA</v>
      </c>
      <c r="B224" s="6" t="s">
        <v>123</v>
      </c>
      <c r="C224" s="2" t="s">
        <v>41</v>
      </c>
      <c r="D224" s="2" t="s">
        <v>235</v>
      </c>
      <c r="E224" s="5" t="s">
        <v>13</v>
      </c>
      <c r="F224" s="2" t="s">
        <v>379</v>
      </c>
    </row>
    <row r="225" spans="1:6" x14ac:dyDescent="0.25">
      <c r="A225" s="6" t="str">
        <f>TitleList[[#This Row],[Title]] &amp; " - "&amp; TitleList[[#This Row],[Organization]]</f>
        <v>JA - IABCA</v>
      </c>
      <c r="B225" s="6" t="s">
        <v>124</v>
      </c>
      <c r="C225" s="2" t="s">
        <v>41</v>
      </c>
      <c r="D225" s="2" t="s">
        <v>235</v>
      </c>
      <c r="E225" s="5" t="s">
        <v>13</v>
      </c>
      <c r="F225" s="2" t="s">
        <v>379</v>
      </c>
    </row>
    <row r="226" spans="1:6" x14ac:dyDescent="0.25">
      <c r="A226" s="6" t="str">
        <f>TitleList[[#This Row],[Title]] &amp; " - "&amp; TitleList[[#This Row],[Organization]]</f>
        <v>JHA - IABCA</v>
      </c>
      <c r="B226" s="6" t="s">
        <v>125</v>
      </c>
      <c r="C226" s="2" t="s">
        <v>41</v>
      </c>
      <c r="D226" s="2" t="s">
        <v>235</v>
      </c>
      <c r="E226" s="5" t="s">
        <v>13</v>
      </c>
      <c r="F226" s="2" t="s">
        <v>379</v>
      </c>
    </row>
    <row r="227" spans="1:6" x14ac:dyDescent="0.25">
      <c r="A227" s="6" t="str">
        <f>TitleList[[#This Row],[Title]] &amp; " - "&amp; TitleList[[#This Row],[Organization]]</f>
        <v>NatCH - IABCA</v>
      </c>
      <c r="B227" s="6" t="s">
        <v>126</v>
      </c>
      <c r="C227" s="2" t="s">
        <v>41</v>
      </c>
      <c r="D227" s="2" t="s">
        <v>235</v>
      </c>
      <c r="E227" s="5" t="s">
        <v>13</v>
      </c>
      <c r="F227" s="2" t="s">
        <v>379</v>
      </c>
    </row>
    <row r="228" spans="1:6" x14ac:dyDescent="0.25">
      <c r="A228" s="4" t="str">
        <f>TitleList[[#This Row],[Title]] &amp; " - "&amp; TitleList[[#This Row],[Organization]]</f>
        <v>IntCH - IABCA</v>
      </c>
      <c r="B228" s="4" t="s">
        <v>32</v>
      </c>
      <c r="C228" s="2" t="s">
        <v>41</v>
      </c>
      <c r="D228" s="2" t="s">
        <v>235</v>
      </c>
      <c r="E228" s="5" t="s">
        <v>13</v>
      </c>
      <c r="F228" s="2" t="s">
        <v>380</v>
      </c>
    </row>
    <row r="229" spans="1:6" x14ac:dyDescent="0.25">
      <c r="A229" s="4" t="str">
        <f>TitleList[[#This Row],[Title]] &amp; " - "&amp; TitleList[[#This Row],[Organization]]</f>
        <v>DD - CKC</v>
      </c>
      <c r="B229" s="4" t="s">
        <v>133</v>
      </c>
      <c r="C229" s="2" t="s">
        <v>42</v>
      </c>
      <c r="D229" s="2" t="s">
        <v>236</v>
      </c>
      <c r="E229" s="5" t="s">
        <v>5</v>
      </c>
      <c r="F229" s="2" t="s">
        <v>380</v>
      </c>
    </row>
    <row r="230" spans="1:6" x14ac:dyDescent="0.25">
      <c r="A230" s="6" t="str">
        <f>TitleList[[#This Row],[Title]] &amp; " - "&amp; TitleList[[#This Row],[Organization]]</f>
        <v>BDD - CKC</v>
      </c>
      <c r="B230" s="6" t="s">
        <v>134</v>
      </c>
      <c r="C230" s="2" t="s">
        <v>42</v>
      </c>
      <c r="D230" s="2" t="s">
        <v>236</v>
      </c>
      <c r="E230" s="5" t="s">
        <v>5</v>
      </c>
      <c r="F230" s="2" t="s">
        <v>380</v>
      </c>
    </row>
    <row r="231" spans="1:6" x14ac:dyDescent="0.25">
      <c r="A231" s="4" t="str">
        <f>TitleList[[#This Row],[Title]] &amp; " - "&amp; TitleList[[#This Row],[Organization]]</f>
        <v>DDX - CKC</v>
      </c>
      <c r="B231" s="4" t="s">
        <v>135</v>
      </c>
      <c r="C231" s="2" t="s">
        <v>42</v>
      </c>
      <c r="D231" s="2" t="s">
        <v>236</v>
      </c>
      <c r="E231" s="5" t="s">
        <v>5</v>
      </c>
      <c r="F231" s="2" t="s">
        <v>381</v>
      </c>
    </row>
    <row r="232" spans="1:6" x14ac:dyDescent="0.25">
      <c r="A232" s="4" t="str">
        <f>TitleList[[#This Row],[Title]] &amp; " - "&amp; TitleList[[#This Row],[Organization]]</f>
        <v>BDDX - CKC</v>
      </c>
      <c r="B232" s="4" t="s">
        <v>136</v>
      </c>
      <c r="C232" s="2" t="s">
        <v>42</v>
      </c>
      <c r="D232" s="2" t="s">
        <v>236</v>
      </c>
      <c r="E232" s="5" t="s">
        <v>5</v>
      </c>
      <c r="F232" s="2" t="s">
        <v>381</v>
      </c>
    </row>
    <row r="233" spans="1:6" x14ac:dyDescent="0.25">
      <c r="A233" s="4" t="str">
        <f>TitleList[[#This Row],[Title]] &amp; " - "&amp; TitleList[[#This Row],[Organization]]</f>
        <v>NDD/BNDD - BMDCA</v>
      </c>
      <c r="B233" s="4" t="s">
        <v>15</v>
      </c>
      <c r="C233" s="2" t="s">
        <v>42</v>
      </c>
      <c r="D233" s="2" t="s">
        <v>236</v>
      </c>
      <c r="E233" s="5" t="s">
        <v>14</v>
      </c>
      <c r="F233" s="2" t="s">
        <v>380</v>
      </c>
    </row>
    <row r="234" spans="1:6" x14ac:dyDescent="0.25">
      <c r="A234" s="4" t="str">
        <f>TitleList[[#This Row],[Title]] &amp; " - "&amp; TitleList[[#This Row],[Organization]]</f>
        <v>ANDD/ABNDD - BMDCA</v>
      </c>
      <c r="B234" s="4" t="s">
        <v>137</v>
      </c>
      <c r="C234" s="2" t="s">
        <v>42</v>
      </c>
      <c r="D234" s="2" t="s">
        <v>236</v>
      </c>
      <c r="E234" s="5" t="s">
        <v>14</v>
      </c>
      <c r="F234" s="2" t="s">
        <v>381</v>
      </c>
    </row>
    <row r="235" spans="1:6" x14ac:dyDescent="0.25">
      <c r="A235" s="4" t="str">
        <f>TitleList[[#This Row],[Title]] &amp; " - "&amp; TitleList[[#This Row],[Organization]]</f>
        <v>DD/BDD - BMDCA</v>
      </c>
      <c r="B235" s="4" t="s">
        <v>138</v>
      </c>
      <c r="C235" s="2" t="s">
        <v>42</v>
      </c>
      <c r="D235" s="2" t="s">
        <v>236</v>
      </c>
      <c r="E235" s="5" t="s">
        <v>14</v>
      </c>
      <c r="F235" s="2" t="s">
        <v>381</v>
      </c>
    </row>
    <row r="236" spans="1:6" x14ac:dyDescent="0.25">
      <c r="A236" s="4" t="str">
        <f>TitleList[[#This Row],[Title]] &amp; " - "&amp; TitleList[[#This Row],[Organization]]</f>
        <v>MDD - BMDCA</v>
      </c>
      <c r="B236" s="4" t="s">
        <v>139</v>
      </c>
      <c r="C236" s="2" t="s">
        <v>42</v>
      </c>
      <c r="D236" s="2" t="s">
        <v>236</v>
      </c>
      <c r="E236" s="5" t="s">
        <v>14</v>
      </c>
      <c r="F236" s="2" t="s">
        <v>382</v>
      </c>
    </row>
    <row r="237" spans="1:6" x14ac:dyDescent="0.25">
      <c r="A237" s="4" t="str">
        <f>TitleList[[#This Row],[Title]] &amp; " - "&amp; TitleList[[#This Row],[Organization]]</f>
        <v>MBDD - BMDCA</v>
      </c>
      <c r="B237" s="4" t="s">
        <v>140</v>
      </c>
      <c r="C237" s="2" t="s">
        <v>42</v>
      </c>
      <c r="D237" s="2" t="s">
        <v>236</v>
      </c>
      <c r="E237" s="5" t="s">
        <v>14</v>
      </c>
      <c r="F237" s="2" t="s">
        <v>382</v>
      </c>
    </row>
    <row r="238" spans="1:6" x14ac:dyDescent="0.25">
      <c r="A238" s="4" t="str">
        <f>TitleList[[#This Row],[Title]] &amp; " - "&amp; TitleList[[#This Row],[Organization]]</f>
        <v>NDD/BNDD - GSMDCA</v>
      </c>
      <c r="B238" s="4" t="s">
        <v>15</v>
      </c>
      <c r="C238" s="2" t="s">
        <v>42</v>
      </c>
      <c r="D238" s="2" t="s">
        <v>236</v>
      </c>
      <c r="E238" s="5" t="s">
        <v>16</v>
      </c>
      <c r="F238" s="2" t="s">
        <v>380</v>
      </c>
    </row>
    <row r="239" spans="1:6" x14ac:dyDescent="0.25">
      <c r="A239" s="4" t="str">
        <f>TitleList[[#This Row],[Title]] &amp; " - "&amp; TitleList[[#This Row],[Organization]]</f>
        <v>GNDD/GBNDD - GSMDCA</v>
      </c>
      <c r="B239" s="4" t="s">
        <v>143</v>
      </c>
      <c r="C239" s="2" t="s">
        <v>42</v>
      </c>
      <c r="D239" s="2" t="s">
        <v>236</v>
      </c>
      <c r="E239" s="5" t="s">
        <v>16</v>
      </c>
      <c r="F239" s="2" t="s">
        <v>381</v>
      </c>
    </row>
    <row r="240" spans="1:6" x14ac:dyDescent="0.25">
      <c r="A240" s="4" t="str">
        <f>TitleList[[#This Row],[Title]] &amp; " - "&amp; TitleList[[#This Row],[Organization]]</f>
        <v>DD/BDD - GSMDCA</v>
      </c>
      <c r="B240" s="4" t="s">
        <v>138</v>
      </c>
      <c r="C240" s="2" t="s">
        <v>42</v>
      </c>
      <c r="D240" s="2" t="s">
        <v>236</v>
      </c>
      <c r="E240" s="5" t="s">
        <v>16</v>
      </c>
      <c r="F240" s="2" t="s">
        <v>381</v>
      </c>
    </row>
    <row r="241" spans="1:6" x14ac:dyDescent="0.25">
      <c r="A241" s="4" t="str">
        <f>TitleList[[#This Row],[Title]] &amp; " - "&amp; TitleList[[#This Row],[Organization]]</f>
        <v>MDD - GSMDCA</v>
      </c>
      <c r="B241" s="4" t="s">
        <v>139</v>
      </c>
      <c r="C241" s="2" t="s">
        <v>42</v>
      </c>
      <c r="D241" s="2" t="s">
        <v>236</v>
      </c>
      <c r="E241" s="5" t="s">
        <v>16</v>
      </c>
      <c r="F241" s="2" t="s">
        <v>382</v>
      </c>
    </row>
    <row r="242" spans="1:6" x14ac:dyDescent="0.25">
      <c r="A242" s="4" t="str">
        <f>TitleList[[#This Row],[Title]] &amp; " - "&amp; TitleList[[#This Row],[Organization]]</f>
        <v>MBDD - GSMDCA</v>
      </c>
      <c r="B242" s="4" t="s">
        <v>140</v>
      </c>
      <c r="C242" s="2" t="s">
        <v>42</v>
      </c>
      <c r="D242" s="2" t="s">
        <v>236</v>
      </c>
      <c r="E242" s="5" t="s">
        <v>16</v>
      </c>
      <c r="F242" s="2" t="s">
        <v>382</v>
      </c>
    </row>
    <row r="243" spans="1:6" x14ac:dyDescent="0.25">
      <c r="A243" s="4" t="str">
        <f>TitleList[[#This Row],[Title]] &amp; " - "&amp; TitleList[[#This Row],[Organization]]</f>
        <v>MDD4 - GSMDCA</v>
      </c>
      <c r="B243" s="4" t="s">
        <v>141</v>
      </c>
      <c r="C243" s="2" t="s">
        <v>42</v>
      </c>
      <c r="D243" s="2" t="s">
        <v>236</v>
      </c>
      <c r="E243" s="5" t="s">
        <v>16</v>
      </c>
      <c r="F243" s="2" t="s">
        <v>383</v>
      </c>
    </row>
    <row r="244" spans="1:6" x14ac:dyDescent="0.25">
      <c r="A244" s="4" t="str">
        <f>TitleList[[#This Row],[Title]] &amp; " - "&amp; TitleList[[#This Row],[Organization]]</f>
        <v>MBDD4 - GSMDCA</v>
      </c>
      <c r="B244" s="4" t="s">
        <v>142</v>
      </c>
      <c r="C244" s="2" t="s">
        <v>42</v>
      </c>
      <c r="D244" s="2" t="s">
        <v>236</v>
      </c>
      <c r="E244" s="5" t="s">
        <v>16</v>
      </c>
      <c r="F244" s="2" t="s">
        <v>383</v>
      </c>
    </row>
    <row r="245" spans="1:6" x14ac:dyDescent="0.25">
      <c r="A245" s="4" t="str">
        <f>TitleList[[#This Row],[Title]] &amp; " - "&amp; TitleList[[#This Row],[Organization]]</f>
        <v>NDD equivalent - Any Draft Breed Parent Club</v>
      </c>
      <c r="B245" s="4" t="s">
        <v>18</v>
      </c>
      <c r="C245" s="2" t="s">
        <v>42</v>
      </c>
      <c r="D245" s="2" t="s">
        <v>236</v>
      </c>
      <c r="E245" s="5" t="s">
        <v>17</v>
      </c>
      <c r="F245" s="2" t="s">
        <v>380</v>
      </c>
    </row>
    <row r="246" spans="1:6" x14ac:dyDescent="0.25">
      <c r="A246" s="4" t="str">
        <f>TitleList[[#This Row],[Title]] &amp; " - "&amp; TitleList[[#This Row],[Organization]]</f>
        <v>DD equivalent - Any Draft Breed Parent Club</v>
      </c>
      <c r="B246" s="4" t="s">
        <v>19</v>
      </c>
      <c r="C246" s="2" t="s">
        <v>42</v>
      </c>
      <c r="D246" s="2" t="s">
        <v>236</v>
      </c>
      <c r="E246" s="5" t="s">
        <v>17</v>
      </c>
      <c r="F246" s="2" t="s">
        <v>381</v>
      </c>
    </row>
    <row r="247" spans="1:6" x14ac:dyDescent="0.25">
      <c r="A247" s="4" t="str">
        <f>TitleList[[#This Row],[Title]] &amp; " - "&amp; TitleList[[#This Row],[Organization]]</f>
        <v>MDD equivalent - Any Draft Breed Parent Club</v>
      </c>
      <c r="B247" s="4" t="s">
        <v>20</v>
      </c>
      <c r="C247" s="2" t="s">
        <v>42</v>
      </c>
      <c r="D247" s="2" t="s">
        <v>236</v>
      </c>
      <c r="E247" s="5" t="s">
        <v>17</v>
      </c>
      <c r="F247" s="2" t="s">
        <v>382</v>
      </c>
    </row>
    <row r="248" spans="1:6" x14ac:dyDescent="0.25">
      <c r="A248" s="4" t="str">
        <f>TitleList[[#This Row],[Title]] &amp; " - "&amp; TitleList[[#This Row],[Organization]]</f>
        <v>HT - CKC</v>
      </c>
      <c r="B248" s="4" t="s">
        <v>195</v>
      </c>
      <c r="C248" s="2" t="s">
        <v>240</v>
      </c>
      <c r="D248" s="2" t="s">
        <v>237</v>
      </c>
      <c r="E248" s="5" t="s">
        <v>5</v>
      </c>
      <c r="F248" s="2" t="s">
        <v>379</v>
      </c>
    </row>
    <row r="249" spans="1:6" x14ac:dyDescent="0.25">
      <c r="A249" s="4" t="str">
        <f>TitleList[[#This Row],[Title]] &amp; " - "&amp; TitleList[[#This Row],[Organization]]</f>
        <v>HTT - CKC</v>
      </c>
      <c r="B249" s="4" t="s">
        <v>196</v>
      </c>
      <c r="C249" s="2" t="s">
        <v>240</v>
      </c>
      <c r="D249" s="2" t="s">
        <v>237</v>
      </c>
      <c r="E249" s="5" t="s">
        <v>5</v>
      </c>
      <c r="F249" s="2" t="s">
        <v>379</v>
      </c>
    </row>
    <row r="250" spans="1:6" x14ac:dyDescent="0.25">
      <c r="A250" s="4" t="str">
        <f>TitleList[[#This Row],[Title]] &amp; " - "&amp; TitleList[[#This Row],[Organization]]</f>
        <v>HS - CKC</v>
      </c>
      <c r="B250" s="4" t="s">
        <v>197</v>
      </c>
      <c r="C250" s="2" t="s">
        <v>240</v>
      </c>
      <c r="D250" s="2" t="s">
        <v>237</v>
      </c>
      <c r="E250" s="5" t="s">
        <v>5</v>
      </c>
      <c r="F250" s="2" t="s">
        <v>380</v>
      </c>
    </row>
    <row r="251" spans="1:6" x14ac:dyDescent="0.25">
      <c r="A251" s="4" t="str">
        <f>TitleList[[#This Row],[Title]] &amp; " - "&amp; TitleList[[#This Row],[Organization]]</f>
        <v>SDS - CKC</v>
      </c>
      <c r="B251" s="4" t="s">
        <v>198</v>
      </c>
      <c r="C251" s="2" t="s">
        <v>240</v>
      </c>
      <c r="D251" s="2" t="s">
        <v>237</v>
      </c>
      <c r="E251" s="5" t="s">
        <v>5</v>
      </c>
      <c r="F251" s="2" t="s">
        <v>380</v>
      </c>
    </row>
    <row r="252" spans="1:6" x14ac:dyDescent="0.25">
      <c r="A252" s="6" t="str">
        <f>TitleList[[#This Row],[Title]] &amp; " - "&amp; TitleList[[#This Row],[Organization]]</f>
        <v>HTS - CKC</v>
      </c>
      <c r="B252" s="6" t="s">
        <v>199</v>
      </c>
      <c r="C252" s="2" t="s">
        <v>240</v>
      </c>
      <c r="D252" s="2" t="s">
        <v>237</v>
      </c>
      <c r="E252" s="5" t="s">
        <v>5</v>
      </c>
      <c r="F252" s="2" t="s">
        <v>380</v>
      </c>
    </row>
    <row r="253" spans="1:6" x14ac:dyDescent="0.25">
      <c r="A253" s="4" t="str">
        <f>TitleList[[#This Row],[Title]] &amp; " - "&amp; TitleList[[#This Row],[Organization]]</f>
        <v>HI - CKC</v>
      </c>
      <c r="B253" s="4" t="s">
        <v>200</v>
      </c>
      <c r="C253" s="2" t="s">
        <v>240</v>
      </c>
      <c r="D253" s="2" t="s">
        <v>237</v>
      </c>
      <c r="E253" s="5" t="s">
        <v>5</v>
      </c>
      <c r="F253" s="2" t="s">
        <v>381</v>
      </c>
    </row>
    <row r="254" spans="1:6" x14ac:dyDescent="0.25">
      <c r="A254" s="4" t="str">
        <f>TitleList[[#This Row],[Title]] &amp; " - "&amp; TitleList[[#This Row],[Organization]]</f>
        <v>SDI - CKC</v>
      </c>
      <c r="B254" s="4" t="s">
        <v>201</v>
      </c>
      <c r="C254" s="2" t="s">
        <v>240</v>
      </c>
      <c r="D254" s="2" t="s">
        <v>237</v>
      </c>
      <c r="E254" s="5" t="s">
        <v>5</v>
      </c>
      <c r="F254" s="2" t="s">
        <v>381</v>
      </c>
    </row>
    <row r="255" spans="1:6" x14ac:dyDescent="0.25">
      <c r="A255" s="4" t="str">
        <f>TitleList[[#This Row],[Title]] &amp; " - "&amp; TitleList[[#This Row],[Organization]]</f>
        <v>HTI - CKC</v>
      </c>
      <c r="B255" s="4" t="s">
        <v>202</v>
      </c>
      <c r="C255" s="2" t="s">
        <v>240</v>
      </c>
      <c r="D255" s="2" t="s">
        <v>237</v>
      </c>
      <c r="E255" s="5" t="s">
        <v>5</v>
      </c>
      <c r="F255" s="2" t="s">
        <v>381</v>
      </c>
    </row>
    <row r="256" spans="1:6" x14ac:dyDescent="0.25">
      <c r="A256" s="4" t="str">
        <f>TitleList[[#This Row],[Title]] &amp; " - "&amp; TitleList[[#This Row],[Organization]]</f>
        <v>HA - CKC</v>
      </c>
      <c r="B256" s="4" t="s">
        <v>203</v>
      </c>
      <c r="C256" s="2" t="s">
        <v>240</v>
      </c>
      <c r="D256" s="2" t="s">
        <v>237</v>
      </c>
      <c r="E256" s="5" t="s">
        <v>5</v>
      </c>
      <c r="F256" s="2" t="s">
        <v>382</v>
      </c>
    </row>
    <row r="257" spans="1:6" x14ac:dyDescent="0.25">
      <c r="A257" s="4" t="str">
        <f>TitleList[[#This Row],[Title]] &amp; " - "&amp; TitleList[[#This Row],[Organization]]</f>
        <v>SDA - CKC</v>
      </c>
      <c r="B257" s="4" t="s">
        <v>204</v>
      </c>
      <c r="C257" s="2" t="s">
        <v>240</v>
      </c>
      <c r="D257" s="2" t="s">
        <v>237</v>
      </c>
      <c r="E257" s="5" t="s">
        <v>5</v>
      </c>
      <c r="F257" s="2" t="s">
        <v>382</v>
      </c>
    </row>
    <row r="258" spans="1:6" x14ac:dyDescent="0.25">
      <c r="A258" s="4" t="str">
        <f>TitleList[[#This Row],[Title]] &amp; " - "&amp; TitleList[[#This Row],[Organization]]</f>
        <v>HTA - CKC</v>
      </c>
      <c r="B258" s="4" t="s">
        <v>205</v>
      </c>
      <c r="C258" s="2" t="s">
        <v>240</v>
      </c>
      <c r="D258" s="2" t="s">
        <v>237</v>
      </c>
      <c r="E258" s="5" t="s">
        <v>5</v>
      </c>
      <c r="F258" s="2" t="s">
        <v>382</v>
      </c>
    </row>
    <row r="259" spans="1:6" x14ac:dyDescent="0.25">
      <c r="A259" s="4" t="str">
        <f>TitleList[[#This Row],[Title]] &amp; " - "&amp; TitleList[[#This Row],[Organization]]</f>
        <v>HCHA - CKC</v>
      </c>
      <c r="B259" s="4" t="s">
        <v>206</v>
      </c>
      <c r="C259" s="2" t="s">
        <v>240</v>
      </c>
      <c r="D259" s="2" t="s">
        <v>237</v>
      </c>
      <c r="E259" s="5" t="s">
        <v>5</v>
      </c>
      <c r="F259" s="2" t="s">
        <v>383</v>
      </c>
    </row>
    <row r="260" spans="1:6" x14ac:dyDescent="0.25">
      <c r="A260" s="4" t="str">
        <f>TitleList[[#This Row],[Title]] &amp; " - "&amp; TitleList[[#This Row],[Organization]]</f>
        <v>HCHS - CKC</v>
      </c>
      <c r="B260" s="4" t="s">
        <v>207</v>
      </c>
      <c r="C260" s="2" t="s">
        <v>240</v>
      </c>
      <c r="D260" s="2" t="s">
        <v>237</v>
      </c>
      <c r="E260" s="5" t="s">
        <v>5</v>
      </c>
      <c r="F260" s="2" t="s">
        <v>383</v>
      </c>
    </row>
    <row r="261" spans="1:6" x14ac:dyDescent="0.25">
      <c r="A261" s="4" t="str">
        <f>TitleList[[#This Row],[Title]] &amp; " - "&amp; TitleList[[#This Row],[Organization]]</f>
        <v>HCHT - CKC</v>
      </c>
      <c r="B261" s="4" t="s">
        <v>208</v>
      </c>
      <c r="C261" s="2" t="s">
        <v>240</v>
      </c>
      <c r="D261" s="2" t="s">
        <v>237</v>
      </c>
      <c r="E261" s="5" t="s">
        <v>5</v>
      </c>
      <c r="F261" s="2" t="s">
        <v>383</v>
      </c>
    </row>
    <row r="262" spans="1:6" x14ac:dyDescent="0.25">
      <c r="A262" s="4" t="str">
        <f>TitleList[[#This Row],[Title]] &amp; " - "&amp; TitleList[[#This Row],[Organization]]</f>
        <v>HIT/HIC or Junior Herder - Any Herding Breed Parent Club</v>
      </c>
      <c r="B262" s="4" t="s">
        <v>210</v>
      </c>
      <c r="C262" s="2" t="s">
        <v>240</v>
      </c>
      <c r="D262" s="2" t="s">
        <v>237</v>
      </c>
      <c r="E262" s="5" t="s">
        <v>209</v>
      </c>
      <c r="F262" s="2" t="s">
        <v>379</v>
      </c>
    </row>
    <row r="263" spans="1:6" x14ac:dyDescent="0.25">
      <c r="A263" s="4" t="str">
        <f>TitleList[[#This Row],[Title]] &amp; " - "&amp; TitleList[[#This Row],[Organization]]</f>
        <v>Junior Herding Dog - AHBA</v>
      </c>
      <c r="B263" s="4" t="s">
        <v>212</v>
      </c>
      <c r="C263" s="2" t="s">
        <v>240</v>
      </c>
      <c r="D263" s="2" t="s">
        <v>237</v>
      </c>
      <c r="E263" s="5" t="s">
        <v>211</v>
      </c>
      <c r="F263" s="2" t="s">
        <v>379</v>
      </c>
    </row>
    <row r="264" spans="1:6" x14ac:dyDescent="0.25">
      <c r="A264" s="4" t="str">
        <f>TitleList[[#This Row],[Title]] &amp; " - "&amp; TitleList[[#This Row],[Organization]]</f>
        <v>HTD I - AHBA</v>
      </c>
      <c r="B264" s="4" t="s">
        <v>213</v>
      </c>
      <c r="C264" s="2" t="s">
        <v>240</v>
      </c>
      <c r="D264" s="2" t="s">
        <v>237</v>
      </c>
      <c r="E264" s="5" t="s">
        <v>211</v>
      </c>
      <c r="F264" s="2" t="s">
        <v>380</v>
      </c>
    </row>
    <row r="265" spans="1:6" x14ac:dyDescent="0.25">
      <c r="A265" s="4" t="str">
        <f>TitleList[[#This Row],[Title]] &amp; " - "&amp; TitleList[[#This Row],[Organization]]</f>
        <v>HRD I - AHBA</v>
      </c>
      <c r="B265" s="4" t="s">
        <v>214</v>
      </c>
      <c r="C265" s="2" t="s">
        <v>240</v>
      </c>
      <c r="D265" s="2" t="s">
        <v>237</v>
      </c>
      <c r="E265" s="5" t="s">
        <v>211</v>
      </c>
      <c r="F265" s="2" t="s">
        <v>380</v>
      </c>
    </row>
    <row r="266" spans="1:6" x14ac:dyDescent="0.25">
      <c r="A266" s="4" t="str">
        <f>TitleList[[#This Row],[Title]] &amp; " - "&amp; TitleList[[#This Row],[Organization]]</f>
        <v>RLF I - AHBA</v>
      </c>
      <c r="B266" s="4" t="s">
        <v>215</v>
      </c>
      <c r="C266" s="2" t="s">
        <v>240</v>
      </c>
      <c r="D266" s="2" t="s">
        <v>237</v>
      </c>
      <c r="E266" s="5" t="s">
        <v>211</v>
      </c>
      <c r="F266" s="2" t="s">
        <v>380</v>
      </c>
    </row>
    <row r="267" spans="1:6" x14ac:dyDescent="0.25">
      <c r="A267" s="4" t="str">
        <f>TitleList[[#This Row],[Title]] &amp; " - "&amp; TitleList[[#This Row],[Organization]]</f>
        <v>HTAD I - AHBA</v>
      </c>
      <c r="B267" s="4" t="s">
        <v>216</v>
      </c>
      <c r="C267" s="2" t="s">
        <v>240</v>
      </c>
      <c r="D267" s="2" t="s">
        <v>237</v>
      </c>
      <c r="E267" s="5" t="s">
        <v>211</v>
      </c>
      <c r="F267" s="2" t="s">
        <v>380</v>
      </c>
    </row>
    <row r="268" spans="1:6" x14ac:dyDescent="0.25">
      <c r="A268" s="4" t="str">
        <f>TitleList[[#This Row],[Title]] &amp; " - "&amp; TitleList[[#This Row],[Organization]]</f>
        <v>HTD II - AHBA</v>
      </c>
      <c r="B268" s="4" t="s">
        <v>218</v>
      </c>
      <c r="C268" s="2" t="s">
        <v>240</v>
      </c>
      <c r="D268" s="2" t="s">
        <v>237</v>
      </c>
      <c r="E268" s="5" t="s">
        <v>211</v>
      </c>
      <c r="F268" s="2" t="s">
        <v>381</v>
      </c>
    </row>
    <row r="269" spans="1:6" x14ac:dyDescent="0.25">
      <c r="A269" s="4" t="str">
        <f>TitleList[[#This Row],[Title]] &amp; " - "&amp; TitleList[[#This Row],[Organization]]</f>
        <v>HRD II - AHBA</v>
      </c>
      <c r="B269" s="4" t="s">
        <v>219</v>
      </c>
      <c r="C269" s="2" t="s">
        <v>240</v>
      </c>
      <c r="D269" s="2" t="s">
        <v>237</v>
      </c>
      <c r="E269" s="5" t="s">
        <v>211</v>
      </c>
      <c r="F269" s="2" t="s">
        <v>381</v>
      </c>
    </row>
    <row r="270" spans="1:6" x14ac:dyDescent="0.25">
      <c r="A270" s="4" t="str">
        <f>TitleList[[#This Row],[Title]] &amp; " - "&amp; TitleList[[#This Row],[Organization]]</f>
        <v>RLF II - AHBA</v>
      </c>
      <c r="B270" s="4" t="s">
        <v>220</v>
      </c>
      <c r="C270" s="2" t="s">
        <v>240</v>
      </c>
      <c r="D270" s="2" t="s">
        <v>237</v>
      </c>
      <c r="E270" s="5" t="s">
        <v>211</v>
      </c>
      <c r="F270" s="2" t="s">
        <v>381</v>
      </c>
    </row>
    <row r="271" spans="1:6" x14ac:dyDescent="0.25">
      <c r="A271" s="4" t="str">
        <f>TitleList[[#This Row],[Title]] &amp; " - "&amp; TitleList[[#This Row],[Organization]]</f>
        <v>HTAD II - AHBA</v>
      </c>
      <c r="B271" s="4" t="s">
        <v>221</v>
      </c>
      <c r="C271" s="2" t="s">
        <v>240</v>
      </c>
      <c r="D271" s="2" t="s">
        <v>237</v>
      </c>
      <c r="E271" s="5" t="s">
        <v>211</v>
      </c>
      <c r="F271" s="2" t="s">
        <v>381</v>
      </c>
    </row>
    <row r="272" spans="1:6" x14ac:dyDescent="0.25">
      <c r="A272" s="4" t="str">
        <f>TitleList[[#This Row],[Title]] &amp; " - "&amp; TitleList[[#This Row],[Organization]]</f>
        <v>HTD III - AHBA</v>
      </c>
      <c r="B272" s="4" t="s">
        <v>222</v>
      </c>
      <c r="C272" s="2" t="s">
        <v>240</v>
      </c>
      <c r="D272" s="2" t="s">
        <v>237</v>
      </c>
      <c r="E272" s="5" t="s">
        <v>211</v>
      </c>
      <c r="F272" s="2" t="s">
        <v>382</v>
      </c>
    </row>
    <row r="273" spans="1:6" x14ac:dyDescent="0.25">
      <c r="A273" s="4" t="str">
        <f>TitleList[[#This Row],[Title]] &amp; " - "&amp; TitleList[[#This Row],[Organization]]</f>
        <v>HRD III - AHBA</v>
      </c>
      <c r="B273" s="4" t="s">
        <v>223</v>
      </c>
      <c r="C273" s="2" t="s">
        <v>240</v>
      </c>
      <c r="D273" s="2" t="s">
        <v>237</v>
      </c>
      <c r="E273" s="5" t="s">
        <v>211</v>
      </c>
      <c r="F273" s="2" t="s">
        <v>382</v>
      </c>
    </row>
    <row r="274" spans="1:6" x14ac:dyDescent="0.25">
      <c r="A274" s="4" t="str">
        <f>TitleList[[#This Row],[Title]] &amp; " - "&amp; TitleList[[#This Row],[Organization]]</f>
        <v>RLF III - AHBA</v>
      </c>
      <c r="B274" s="4" t="s">
        <v>224</v>
      </c>
      <c r="C274" s="2" t="s">
        <v>240</v>
      </c>
      <c r="D274" s="2" t="s">
        <v>237</v>
      </c>
      <c r="E274" s="5" t="s">
        <v>211</v>
      </c>
      <c r="F274" s="2" t="s">
        <v>382</v>
      </c>
    </row>
    <row r="275" spans="1:6" x14ac:dyDescent="0.25">
      <c r="A275" s="4" t="str">
        <f>TitleList[[#This Row],[Title]] &amp; " - "&amp; TitleList[[#This Row],[Organization]]</f>
        <v>HTAD III - AHBA</v>
      </c>
      <c r="B275" s="4" t="s">
        <v>225</v>
      </c>
      <c r="C275" s="2" t="s">
        <v>240</v>
      </c>
      <c r="D275" s="2" t="s">
        <v>237</v>
      </c>
      <c r="E275" s="5" t="s">
        <v>211</v>
      </c>
      <c r="F275" s="2" t="s">
        <v>382</v>
      </c>
    </row>
    <row r="276" spans="1:6" x14ac:dyDescent="0.25">
      <c r="A276" s="4" t="str">
        <f>TitleList[[#This Row],[Title]] &amp; " - "&amp; TitleList[[#This Row],[Organization]]</f>
        <v>HTCh - AHBA</v>
      </c>
      <c r="B276" s="4" t="s">
        <v>226</v>
      </c>
      <c r="C276" s="2" t="s">
        <v>240</v>
      </c>
      <c r="D276" s="2" t="s">
        <v>237</v>
      </c>
      <c r="E276" s="5" t="s">
        <v>211</v>
      </c>
      <c r="F276" s="2" t="s">
        <v>383</v>
      </c>
    </row>
    <row r="277" spans="1:6" x14ac:dyDescent="0.25">
      <c r="A277" s="4" t="str">
        <f>TitleList[[#This Row],[Title]] &amp; " - "&amp; TitleList[[#This Row],[Organization]]</f>
        <v>ATA-B - ATA</v>
      </c>
      <c r="B277" s="4" t="s">
        <v>227</v>
      </c>
      <c r="C277" s="2" t="s">
        <v>240</v>
      </c>
      <c r="D277" s="2" t="s">
        <v>1022</v>
      </c>
      <c r="E277" s="5" t="s">
        <v>217</v>
      </c>
      <c r="F277" s="2" t="s">
        <v>379</v>
      </c>
    </row>
    <row r="278" spans="1:6" x14ac:dyDescent="0.25">
      <c r="A278" s="4" t="str">
        <f>TitleList[[#This Row],[Title]] &amp; " - "&amp; TitleList[[#This Row],[Organization]]</f>
        <v>ATA-I - ATA</v>
      </c>
      <c r="B278" s="4" t="s">
        <v>228</v>
      </c>
      <c r="C278" s="2" t="s">
        <v>240</v>
      </c>
      <c r="D278" s="2" t="s">
        <v>1022</v>
      </c>
      <c r="E278" s="5" t="s">
        <v>217</v>
      </c>
      <c r="F278" s="2" t="s">
        <v>380</v>
      </c>
    </row>
    <row r="279" spans="1:6" x14ac:dyDescent="0.25">
      <c r="A279" s="4" t="str">
        <f>TitleList[[#This Row],[Title]] &amp; " - "&amp; TitleList[[#This Row],[Organization]]</f>
        <v>ATA-X - ATA</v>
      </c>
      <c r="B279" s="4" t="s">
        <v>229</v>
      </c>
      <c r="C279" s="2" t="s">
        <v>240</v>
      </c>
      <c r="D279" s="2" t="s">
        <v>1022</v>
      </c>
      <c r="E279" s="5" t="s">
        <v>217</v>
      </c>
      <c r="F279" s="2" t="s">
        <v>380</v>
      </c>
    </row>
    <row r="280" spans="1:6" x14ac:dyDescent="0.25">
      <c r="A280" s="4" t="str">
        <f>TitleList[[#This Row],[Title]] &amp; " - "&amp; TitleList[[#This Row],[Organization]]</f>
        <v>ATA-Ch - ATA</v>
      </c>
      <c r="B280" s="4" t="s">
        <v>230</v>
      </c>
      <c r="C280" s="2" t="s">
        <v>240</v>
      </c>
      <c r="D280" s="2" t="s">
        <v>1022</v>
      </c>
      <c r="E280" s="5" t="s">
        <v>217</v>
      </c>
      <c r="F280" s="2" t="s">
        <v>381</v>
      </c>
    </row>
    <row r="281" spans="1:6" x14ac:dyDescent="0.25">
      <c r="A281" s="4" t="str">
        <f>TitleList[[#This Row],[Title]] &amp; " - "&amp; TitleList[[#This Row],[Organization]]</f>
        <v>QC - AKC</v>
      </c>
      <c r="B281" s="4" t="s">
        <v>149</v>
      </c>
      <c r="C281" s="2" t="s">
        <v>52</v>
      </c>
      <c r="D281" s="2" t="s">
        <v>238</v>
      </c>
      <c r="E281" s="5" t="s">
        <v>0</v>
      </c>
      <c r="F281" s="2" t="s">
        <v>379</v>
      </c>
    </row>
    <row r="282" spans="1:6" x14ac:dyDescent="0.25">
      <c r="A282" s="4" t="str">
        <f>TitleList[[#This Row],[Title]] &amp; " - "&amp; TitleList[[#This Row],[Organization]]</f>
        <v>JC - AKC</v>
      </c>
      <c r="B282" s="4" t="s">
        <v>150</v>
      </c>
      <c r="C282" s="2" t="s">
        <v>52</v>
      </c>
      <c r="D282" s="2" t="s">
        <v>238</v>
      </c>
      <c r="E282" s="5" t="s">
        <v>0</v>
      </c>
      <c r="F282" s="2" t="s">
        <v>379</v>
      </c>
    </row>
    <row r="283" spans="1:6" x14ac:dyDescent="0.25">
      <c r="A283" s="4" t="str">
        <f>TitleList[[#This Row],[Title]] &amp; " - "&amp; TitleList[[#This Row],[Organization]]</f>
        <v>CA, CAA - AKC</v>
      </c>
      <c r="B283" s="4" t="s">
        <v>193</v>
      </c>
      <c r="C283" s="2" t="s">
        <v>52</v>
      </c>
      <c r="D283" s="2" t="s">
        <v>238</v>
      </c>
      <c r="E283" s="5" t="s">
        <v>0</v>
      </c>
      <c r="F283" s="2" t="s">
        <v>379</v>
      </c>
    </row>
    <row r="284" spans="1:6" x14ac:dyDescent="0.25">
      <c r="A284" s="4" t="str">
        <f>TitleList[[#This Row],[Title]] &amp; " - "&amp; TitleList[[#This Row],[Organization]]</f>
        <v>BCAT, DCAT - AKC</v>
      </c>
      <c r="B284" s="4" t="s">
        <v>194</v>
      </c>
      <c r="C284" s="2" t="s">
        <v>52</v>
      </c>
      <c r="D284" s="2" t="s">
        <v>238</v>
      </c>
      <c r="E284" s="5" t="s">
        <v>0</v>
      </c>
      <c r="F284" s="2" t="s">
        <v>379</v>
      </c>
    </row>
    <row r="285" spans="1:6" x14ac:dyDescent="0.25">
      <c r="A285" s="4" t="str">
        <f>TitleList[[#This Row],[Title]] &amp; " - "&amp; TitleList[[#This Row],[Organization]]</f>
        <v>SC - AKC</v>
      </c>
      <c r="B285" s="4" t="s">
        <v>152</v>
      </c>
      <c r="C285" s="2" t="s">
        <v>52</v>
      </c>
      <c r="D285" s="2" t="s">
        <v>238</v>
      </c>
      <c r="E285" s="5" t="s">
        <v>0</v>
      </c>
      <c r="F285" s="2" t="s">
        <v>380</v>
      </c>
    </row>
    <row r="286" spans="1:6" x14ac:dyDescent="0.25">
      <c r="A286" s="4" t="str">
        <f>TitleList[[#This Row],[Title]] &amp; " - "&amp; TitleList[[#This Row],[Organization]]</f>
        <v>CAX - AKC</v>
      </c>
      <c r="B286" s="4" t="s">
        <v>153</v>
      </c>
      <c r="C286" s="2" t="s">
        <v>52</v>
      </c>
      <c r="D286" s="2" t="s">
        <v>238</v>
      </c>
      <c r="E286" s="5" t="s">
        <v>0</v>
      </c>
      <c r="F286" s="2" t="s">
        <v>380</v>
      </c>
    </row>
    <row r="287" spans="1:6" x14ac:dyDescent="0.25">
      <c r="A287" s="4" t="str">
        <f>TitleList[[#This Row],[Title]] &amp; " - "&amp; TitleList[[#This Row],[Organization]]</f>
        <v>FCAT - AKC</v>
      </c>
      <c r="B287" s="4" t="s">
        <v>154</v>
      </c>
      <c r="C287" s="2" t="s">
        <v>52</v>
      </c>
      <c r="D287" s="2" t="s">
        <v>238</v>
      </c>
      <c r="E287" s="5" t="s">
        <v>0</v>
      </c>
      <c r="F287" s="2" t="s">
        <v>380</v>
      </c>
    </row>
    <row r="288" spans="1:6" x14ac:dyDescent="0.25">
      <c r="A288" s="4" t="str">
        <f>TitleList[[#This Row],[Title]] &amp; " - "&amp; TitleList[[#This Row],[Organization]]</f>
        <v>FC  - AKC</v>
      </c>
      <c r="B288" s="4" t="s">
        <v>155</v>
      </c>
      <c r="C288" s="2" t="s">
        <v>52</v>
      </c>
      <c r="D288" s="2" t="s">
        <v>238</v>
      </c>
      <c r="E288" s="5" t="s">
        <v>0</v>
      </c>
      <c r="F288" s="2" t="s">
        <v>381</v>
      </c>
    </row>
    <row r="289" spans="1:6" x14ac:dyDescent="0.25">
      <c r="A289" s="4" t="str">
        <f>TitleList[[#This Row],[Title]] &amp; " - "&amp; TitleList[[#This Row],[Organization]]</f>
        <v>MC - AKC</v>
      </c>
      <c r="B289" s="4" t="s">
        <v>156</v>
      </c>
      <c r="C289" s="2" t="s">
        <v>52</v>
      </c>
      <c r="D289" s="2" t="s">
        <v>238</v>
      </c>
      <c r="E289" s="5" t="s">
        <v>0</v>
      </c>
      <c r="F289" s="2" t="s">
        <v>381</v>
      </c>
    </row>
    <row r="290" spans="1:6" x14ac:dyDescent="0.25">
      <c r="A290" s="4" t="str">
        <f>TitleList[[#This Row],[Title]] &amp; " - "&amp; TitleList[[#This Row],[Organization]]</f>
        <v>CAX2 - AKC</v>
      </c>
      <c r="B290" s="4" t="s">
        <v>157</v>
      </c>
      <c r="C290" s="2" t="s">
        <v>52</v>
      </c>
      <c r="D290" s="2" t="s">
        <v>238</v>
      </c>
      <c r="E290" s="5" t="s">
        <v>0</v>
      </c>
      <c r="F290" s="2" t="s">
        <v>381</v>
      </c>
    </row>
    <row r="291" spans="1:6" x14ac:dyDescent="0.25">
      <c r="A291" s="4" t="str">
        <f>TitleList[[#This Row],[Title]] &amp; " - "&amp; TitleList[[#This Row],[Organization]]</f>
        <v>FCAT6 - AKC</v>
      </c>
      <c r="B291" s="4" t="s">
        <v>158</v>
      </c>
      <c r="C291" s="2" t="s">
        <v>52</v>
      </c>
      <c r="D291" s="2" t="s">
        <v>238</v>
      </c>
      <c r="E291" s="5" t="s">
        <v>0</v>
      </c>
      <c r="F291" s="2" t="s">
        <v>381</v>
      </c>
    </row>
    <row r="292" spans="1:6" x14ac:dyDescent="0.25">
      <c r="A292" s="4" t="str">
        <f>TitleList[[#This Row],[Title]] &amp; " - "&amp; TitleList[[#This Row],[Organization]]</f>
        <v>LCX - AKC</v>
      </c>
      <c r="B292" s="4" t="s">
        <v>159</v>
      </c>
      <c r="C292" s="2" t="s">
        <v>52</v>
      </c>
      <c r="D292" s="2" t="s">
        <v>238</v>
      </c>
      <c r="E292" s="5" t="s">
        <v>0</v>
      </c>
      <c r="F292" s="2" t="s">
        <v>382</v>
      </c>
    </row>
    <row r="293" spans="1:6" x14ac:dyDescent="0.25">
      <c r="A293" s="4" t="str">
        <f>TitleList[[#This Row],[Title]] &amp; " - "&amp; TitleList[[#This Row],[Organization]]</f>
        <v>LCX4 - AKC</v>
      </c>
      <c r="B293" s="4" t="s">
        <v>160</v>
      </c>
      <c r="C293" s="2" t="s">
        <v>52</v>
      </c>
      <c r="D293" s="2" t="s">
        <v>238</v>
      </c>
      <c r="E293" s="5" t="s">
        <v>0</v>
      </c>
      <c r="F293" s="2" t="s">
        <v>383</v>
      </c>
    </row>
    <row r="294" spans="1:6" x14ac:dyDescent="0.25">
      <c r="A294" s="4" t="str">
        <f>TitleList[[#This Row],[Title]] &amp; " - "&amp; TitleList[[#This Row],[Organization]]</f>
        <v>NFC - AKC</v>
      </c>
      <c r="B294" s="4" t="s">
        <v>161</v>
      </c>
      <c r="C294" s="2" t="s">
        <v>52</v>
      </c>
      <c r="D294" s="2" t="s">
        <v>238</v>
      </c>
      <c r="E294" s="5" t="s">
        <v>0</v>
      </c>
      <c r="F294" s="2" t="s">
        <v>383</v>
      </c>
    </row>
    <row r="295" spans="1:6" x14ac:dyDescent="0.25">
      <c r="A295" s="4" t="str">
        <f>TitleList[[#This Row],[Title]] &amp; " - "&amp; TitleList[[#This Row],[Organization]]</f>
        <v>Copy of Hound Certification - ASFA</v>
      </c>
      <c r="B295" s="4" t="s">
        <v>145</v>
      </c>
      <c r="C295" s="2" t="s">
        <v>52</v>
      </c>
      <c r="D295" s="2" t="s">
        <v>238</v>
      </c>
      <c r="E295" s="5" t="s">
        <v>144</v>
      </c>
      <c r="F295" s="2" t="s">
        <v>379</v>
      </c>
    </row>
    <row r="296" spans="1:6" x14ac:dyDescent="0.25">
      <c r="A296" s="4" t="str">
        <f>TitleList[[#This Row],[Title]] &amp; " - "&amp; TitleList[[#This Row],[Organization]]</f>
        <v>Completion of 4 trials with Qualifying scores - ASFA</v>
      </c>
      <c r="B296" s="4" t="s">
        <v>483</v>
      </c>
      <c r="C296" s="2" t="s">
        <v>52</v>
      </c>
      <c r="D296" s="2" t="s">
        <v>238</v>
      </c>
      <c r="E296" s="5" t="s">
        <v>144</v>
      </c>
      <c r="F296" s="2" t="s">
        <v>380</v>
      </c>
    </row>
    <row r="297" spans="1:6" x14ac:dyDescent="0.25">
      <c r="A297" s="4" t="str">
        <f>TitleList[[#This Row],[Title]] &amp; " - "&amp; TitleList[[#This Row],[Organization]]</f>
        <v>FCh - ASFA</v>
      </c>
      <c r="B297" s="4" t="s">
        <v>147</v>
      </c>
      <c r="C297" s="2" t="s">
        <v>52</v>
      </c>
      <c r="D297" s="2" t="s">
        <v>238</v>
      </c>
      <c r="E297" s="5" t="s">
        <v>144</v>
      </c>
      <c r="F297" s="2" t="s">
        <v>381</v>
      </c>
    </row>
    <row r="298" spans="1:6" x14ac:dyDescent="0.25">
      <c r="A298" s="4" t="str">
        <f>TitleList[[#This Row],[Title]] &amp; " - "&amp; TitleList[[#This Row],[Organization]]</f>
        <v>V-FCh - ASFA</v>
      </c>
      <c r="B298" s="4" t="s">
        <v>162</v>
      </c>
      <c r="C298" s="2" t="s">
        <v>52</v>
      </c>
      <c r="D298" s="2" t="s">
        <v>238</v>
      </c>
      <c r="E298" s="5" t="s">
        <v>144</v>
      </c>
      <c r="F298" s="2" t="s">
        <v>381</v>
      </c>
    </row>
    <row r="299" spans="1:6" x14ac:dyDescent="0.25">
      <c r="A299" s="4" t="str">
        <f>TitleList[[#This Row],[Title]] &amp; " - "&amp; TitleList[[#This Row],[Organization]]</f>
        <v>TCP - ASFA</v>
      </c>
      <c r="B299" s="4" t="s">
        <v>163</v>
      </c>
      <c r="C299" s="2" t="s">
        <v>52</v>
      </c>
      <c r="D299" s="2" t="s">
        <v>238</v>
      </c>
      <c r="E299" s="5" t="s">
        <v>144</v>
      </c>
      <c r="F299" s="2" t="s">
        <v>381</v>
      </c>
    </row>
    <row r="300" spans="1:6" x14ac:dyDescent="0.25">
      <c r="A300" s="4" t="str">
        <f>TitleList[[#This Row],[Title]] &amp; " - "&amp; TitleList[[#This Row],[Organization]]</f>
        <v>LCM - ASFA</v>
      </c>
      <c r="B300" s="4" t="s">
        <v>164</v>
      </c>
      <c r="C300" s="2" t="s">
        <v>52</v>
      </c>
      <c r="D300" s="2" t="s">
        <v>238</v>
      </c>
      <c r="E300" s="5" t="s">
        <v>144</v>
      </c>
      <c r="F300" s="2" t="s">
        <v>382</v>
      </c>
    </row>
    <row r="301" spans="1:6" x14ac:dyDescent="0.25">
      <c r="A301" s="4" t="str">
        <f>TitleList[[#This Row],[Title]] &amp; " - "&amp; TitleList[[#This Row],[Organization]]</f>
        <v>V-LCM - ASFA</v>
      </c>
      <c r="B301" s="4" t="s">
        <v>165</v>
      </c>
      <c r="C301" s="2" t="s">
        <v>52</v>
      </c>
      <c r="D301" s="2" t="s">
        <v>238</v>
      </c>
      <c r="E301" s="5" t="s">
        <v>144</v>
      </c>
      <c r="F301" s="2" t="s">
        <v>382</v>
      </c>
    </row>
    <row r="302" spans="1:6" x14ac:dyDescent="0.25">
      <c r="A302" s="4" t="str">
        <f>TitleList[[#This Row],[Title]] &amp; " - "&amp; TitleList[[#This Row],[Organization]]</f>
        <v>CPX - ASFA</v>
      </c>
      <c r="B302" s="4" t="s">
        <v>170</v>
      </c>
      <c r="C302" s="2" t="s">
        <v>52</v>
      </c>
      <c r="D302" s="2" t="s">
        <v>238</v>
      </c>
      <c r="E302" s="5" t="s">
        <v>144</v>
      </c>
      <c r="F302" s="2" t="s">
        <v>382</v>
      </c>
    </row>
    <row r="303" spans="1:6" x14ac:dyDescent="0.25">
      <c r="A303" s="4" t="str">
        <f>TitleList[[#This Row],[Title]] &amp; " - "&amp; TitleList[[#This Row],[Organization]]</f>
        <v>LCM4 - ASFA</v>
      </c>
      <c r="B303" s="4" t="s">
        <v>166</v>
      </c>
      <c r="C303" s="2" t="s">
        <v>52</v>
      </c>
      <c r="D303" s="2" t="s">
        <v>238</v>
      </c>
      <c r="E303" s="5" t="s">
        <v>144</v>
      </c>
      <c r="F303" s="2" t="s">
        <v>383</v>
      </c>
    </row>
    <row r="304" spans="1:6" x14ac:dyDescent="0.25">
      <c r="A304" s="4" t="str">
        <f>TitleList[[#This Row],[Title]] &amp; " - "&amp; TitleList[[#This Row],[Organization]]</f>
        <v>BII - ASFA</v>
      </c>
      <c r="B304" s="4" t="s">
        <v>168</v>
      </c>
      <c r="C304" s="2" t="s">
        <v>52</v>
      </c>
      <c r="D304" s="2" t="s">
        <v>238</v>
      </c>
      <c r="E304" s="5" t="s">
        <v>144</v>
      </c>
      <c r="F304" s="2" t="s">
        <v>383</v>
      </c>
    </row>
    <row r="305" spans="1:6" x14ac:dyDescent="0.25">
      <c r="A305" s="4" t="str">
        <f>TitleList[[#This Row],[Title]] &amp; " - "&amp; TitleList[[#This Row],[Organization]]</f>
        <v>ASFA Hall of Fame Inductee - ASFA</v>
      </c>
      <c r="B305" s="4" t="s">
        <v>167</v>
      </c>
      <c r="C305" s="2" t="s">
        <v>52</v>
      </c>
      <c r="D305" s="2" t="s">
        <v>238</v>
      </c>
      <c r="E305" s="5" t="s">
        <v>144</v>
      </c>
      <c r="F305" s="2" t="s">
        <v>383</v>
      </c>
    </row>
    <row r="306" spans="1:6" x14ac:dyDescent="0.25">
      <c r="A306" s="4" t="str">
        <f>TitleList[[#This Row],[Title]] &amp; " - "&amp; TitleList[[#This Row],[Organization]]</f>
        <v>Lifetime Top 20 Hound - ASFA</v>
      </c>
      <c r="B306" s="4" t="s">
        <v>169</v>
      </c>
      <c r="C306" s="2" t="s">
        <v>52</v>
      </c>
      <c r="D306" s="2" t="s">
        <v>238</v>
      </c>
      <c r="E306" s="5" t="s">
        <v>144</v>
      </c>
      <c r="F306" s="2" t="s">
        <v>383</v>
      </c>
    </row>
    <row r="307" spans="1:6" x14ac:dyDescent="0.25">
      <c r="A307" s="4" t="str">
        <f>TitleList[[#This Row],[Title]] &amp; " - "&amp; TitleList[[#This Row],[Organization]]</f>
        <v>CA - UKC</v>
      </c>
      <c r="B307" s="4" t="s">
        <v>151</v>
      </c>
      <c r="C307" s="2" t="s">
        <v>52</v>
      </c>
      <c r="D307" s="2" t="s">
        <v>238</v>
      </c>
      <c r="E307" s="5" t="s">
        <v>1</v>
      </c>
      <c r="F307" s="2" t="s">
        <v>379</v>
      </c>
    </row>
    <row r="308" spans="1:6" x14ac:dyDescent="0.25">
      <c r="A308" s="4" t="str">
        <f>TitleList[[#This Row],[Title]] &amp; " - "&amp; TitleList[[#This Row],[Organization]]</f>
        <v>CT - UKC</v>
      </c>
      <c r="B308" s="4" t="s">
        <v>171</v>
      </c>
      <c r="C308" s="2" t="s">
        <v>52</v>
      </c>
      <c r="D308" s="2" t="s">
        <v>238</v>
      </c>
      <c r="E308" s="5" t="s">
        <v>1</v>
      </c>
      <c r="F308" s="2" t="s">
        <v>379</v>
      </c>
    </row>
    <row r="309" spans="1:6" x14ac:dyDescent="0.25">
      <c r="A309" s="4" t="str">
        <f>TitleList[[#This Row],[Title]] &amp; " - "&amp; TitleList[[#This Row],[Organization]]</f>
        <v>CAX - UKC</v>
      </c>
      <c r="B309" s="4" t="s">
        <v>153</v>
      </c>
      <c r="C309" s="2" t="s">
        <v>52</v>
      </c>
      <c r="D309" s="2" t="s">
        <v>238</v>
      </c>
      <c r="E309" s="5" t="s">
        <v>1</v>
      </c>
      <c r="F309" s="2" t="s">
        <v>380</v>
      </c>
    </row>
    <row r="310" spans="1:6" x14ac:dyDescent="0.25">
      <c r="A310" s="4" t="str">
        <f>TitleList[[#This Row],[Title]] &amp; " - "&amp; TitleList[[#This Row],[Organization]]</f>
        <v>CCB - UKC</v>
      </c>
      <c r="B310" s="4" t="s">
        <v>172</v>
      </c>
      <c r="C310" s="2" t="s">
        <v>52</v>
      </c>
      <c r="D310" s="2" t="s">
        <v>238</v>
      </c>
      <c r="E310" s="5" t="s">
        <v>1</v>
      </c>
      <c r="F310" s="2" t="s">
        <v>381</v>
      </c>
    </row>
    <row r="311" spans="1:6" x14ac:dyDescent="0.25">
      <c r="A311" s="4" t="str">
        <f>TitleList[[#This Row],[Title]] &amp; " - "&amp; TitleList[[#This Row],[Organization]]</f>
        <v>CCM - UKC</v>
      </c>
      <c r="B311" s="4" t="s">
        <v>173</v>
      </c>
      <c r="C311" s="2" t="s">
        <v>52</v>
      </c>
      <c r="D311" s="2" t="s">
        <v>238</v>
      </c>
      <c r="E311" s="5" t="s">
        <v>1</v>
      </c>
      <c r="F311" s="2" t="s">
        <v>381</v>
      </c>
    </row>
    <row r="312" spans="1:6" x14ac:dyDescent="0.25">
      <c r="A312" s="4" t="str">
        <f>TitleList[[#This Row],[Title]] &amp; " - "&amp; TitleList[[#This Row],[Organization]]</f>
        <v>GRCCB - UKC</v>
      </c>
      <c r="B312" s="4" t="s">
        <v>174</v>
      </c>
      <c r="C312" s="2" t="s">
        <v>52</v>
      </c>
      <c r="D312" s="2" t="s">
        <v>238</v>
      </c>
      <c r="E312" s="5" t="s">
        <v>1</v>
      </c>
      <c r="F312" s="2" t="s">
        <v>382</v>
      </c>
    </row>
    <row r="313" spans="1:6" x14ac:dyDescent="0.25">
      <c r="A313" s="4" t="str">
        <f>TitleList[[#This Row],[Title]] &amp; " - "&amp; TitleList[[#This Row],[Organization]]</f>
        <v>GRCCM - UKC</v>
      </c>
      <c r="B313" s="4" t="s">
        <v>175</v>
      </c>
      <c r="C313" s="2" t="s">
        <v>52</v>
      </c>
      <c r="D313" s="2" t="s">
        <v>238</v>
      </c>
      <c r="E313" s="5" t="s">
        <v>1</v>
      </c>
      <c r="F313" s="2" t="s">
        <v>382</v>
      </c>
    </row>
    <row r="314" spans="1:6" x14ac:dyDescent="0.25">
      <c r="A314" s="4" t="str">
        <f>TitleList[[#This Row],[Title]] &amp; " - "&amp; TitleList[[#This Row],[Organization]]</f>
        <v>SCC - UKC</v>
      </c>
      <c r="B314" s="4" t="s">
        <v>176</v>
      </c>
      <c r="C314" s="2" t="s">
        <v>52</v>
      </c>
      <c r="D314" s="2" t="s">
        <v>238</v>
      </c>
      <c r="E314" s="5" t="s">
        <v>1</v>
      </c>
      <c r="F314" s="2" t="s">
        <v>382</v>
      </c>
    </row>
    <row r="315" spans="1:6" x14ac:dyDescent="0.25">
      <c r="A315" s="4" t="str">
        <f>TitleList[[#This Row],[Title]] &amp; " - "&amp; TitleList[[#This Row],[Organization]]</f>
        <v>Copy of Hound Certification - CKC</v>
      </c>
      <c r="B315" s="4" t="s">
        <v>145</v>
      </c>
      <c r="C315" s="2" t="s">
        <v>52</v>
      </c>
      <c r="D315" s="2" t="s">
        <v>238</v>
      </c>
      <c r="E315" s="5" t="s">
        <v>5</v>
      </c>
      <c r="F315" s="2" t="s">
        <v>379</v>
      </c>
    </row>
    <row r="316" spans="1:6" x14ac:dyDescent="0.25">
      <c r="A316" s="4" t="str">
        <f>TitleList[[#This Row],[Title]] &amp; " - "&amp; TitleList[[#This Row],[Organization]]</f>
        <v>NC - CKC</v>
      </c>
      <c r="B316" s="4" t="s">
        <v>146</v>
      </c>
      <c r="C316" s="2" t="s">
        <v>52</v>
      </c>
      <c r="D316" s="2" t="s">
        <v>238</v>
      </c>
      <c r="E316" s="5" t="s">
        <v>5</v>
      </c>
      <c r="F316" s="2" t="s">
        <v>380</v>
      </c>
    </row>
    <row r="317" spans="1:6" x14ac:dyDescent="0.25">
      <c r="A317" s="4" t="str">
        <f>TitleList[[#This Row],[Title]] &amp; " - "&amp; TitleList[[#This Row],[Organization]]</f>
        <v>FCh - CKC</v>
      </c>
      <c r="B317" s="4" t="s">
        <v>147</v>
      </c>
      <c r="C317" s="2" t="s">
        <v>52</v>
      </c>
      <c r="D317" s="2" t="s">
        <v>238</v>
      </c>
      <c r="E317" s="5" t="s">
        <v>5</v>
      </c>
      <c r="F317" s="2" t="s">
        <v>381</v>
      </c>
    </row>
    <row r="318" spans="1:6" x14ac:dyDescent="0.25">
      <c r="A318" s="4" t="str">
        <f>TitleList[[#This Row],[Title]] &amp; " - "&amp; TitleList[[#This Row],[Organization]]</f>
        <v>FChX - CKC</v>
      </c>
      <c r="B318" s="4" t="s">
        <v>148</v>
      </c>
      <c r="C318" s="2" t="s">
        <v>52</v>
      </c>
      <c r="D318" s="2" t="s">
        <v>238</v>
      </c>
      <c r="E318" s="5" t="s">
        <v>5</v>
      </c>
      <c r="F318" s="2" t="s">
        <v>382</v>
      </c>
    </row>
    <row r="319" spans="1:6" x14ac:dyDescent="0.25">
      <c r="A319" s="4" t="str">
        <f>TitleList[[#This Row],[Title]] &amp; " - "&amp; TitleList[[#This Row],[Organization]]</f>
        <v>Record of scores for 3 completed race meets - LGRA</v>
      </c>
      <c r="B319" s="4" t="s">
        <v>39</v>
      </c>
      <c r="C319" s="2" t="s">
        <v>52</v>
      </c>
      <c r="D319" s="2" t="s">
        <v>239</v>
      </c>
      <c r="E319" s="5" t="s">
        <v>21</v>
      </c>
      <c r="F319" s="2" t="s">
        <v>379</v>
      </c>
    </row>
    <row r="320" spans="1:6" x14ac:dyDescent="0.25">
      <c r="A320" s="4" t="str">
        <f>TitleList[[#This Row],[Title]] &amp; " - "&amp; TitleList[[#This Row],[Organization]]</f>
        <v>Earn 6 GRC points - LGRA</v>
      </c>
      <c r="B320" s="4" t="s">
        <v>33</v>
      </c>
      <c r="C320" s="2" t="s">
        <v>52</v>
      </c>
      <c r="D320" s="2" t="s">
        <v>239</v>
      </c>
      <c r="E320" s="5" t="s">
        <v>21</v>
      </c>
      <c r="F320" s="2" t="s">
        <v>380</v>
      </c>
    </row>
    <row r="321" spans="1:6" x14ac:dyDescent="0.25">
      <c r="A321" s="4" t="str">
        <f>TitleList[[#This Row],[Title]] &amp; " - "&amp; TitleList[[#This Row],[Organization]]</f>
        <v>GRC - LGRA</v>
      </c>
      <c r="B321" s="4" t="s">
        <v>22</v>
      </c>
      <c r="C321" s="2" t="s">
        <v>52</v>
      </c>
      <c r="D321" s="2" t="s">
        <v>239</v>
      </c>
      <c r="E321" s="5" t="s">
        <v>21</v>
      </c>
      <c r="F321" s="2" t="s">
        <v>381</v>
      </c>
    </row>
    <row r="322" spans="1:6" x14ac:dyDescent="0.25">
      <c r="A322" s="4" t="str">
        <f>TitleList[[#This Row],[Title]] &amp; " - "&amp; TitleList[[#This Row],[Organization]]</f>
        <v>SGRC - LGRA</v>
      </c>
      <c r="B322" s="4" t="s">
        <v>1179</v>
      </c>
      <c r="C322" s="2" t="s">
        <v>52</v>
      </c>
      <c r="D322" s="2" t="s">
        <v>239</v>
      </c>
      <c r="E322" s="5" t="s">
        <v>21</v>
      </c>
      <c r="F322" s="2" t="s">
        <v>382</v>
      </c>
    </row>
    <row r="323" spans="1:6" x14ac:dyDescent="0.25">
      <c r="A323" s="4" t="str">
        <f>TitleList[[#This Row],[Title]] &amp; " - "&amp; TitleList[[#This Row],[Organization]]</f>
        <v>SGRC4 - LGRA</v>
      </c>
      <c r="B323" s="4" t="s">
        <v>177</v>
      </c>
      <c r="C323" s="2" t="s">
        <v>52</v>
      </c>
      <c r="D323" s="2" t="s">
        <v>239</v>
      </c>
      <c r="E323" s="5" t="s">
        <v>21</v>
      </c>
      <c r="F323" s="2" t="s">
        <v>383</v>
      </c>
    </row>
    <row r="324" spans="1:6" x14ac:dyDescent="0.25">
      <c r="A324" s="4" t="str">
        <f>TitleList[[#This Row],[Title]] &amp; " - "&amp; TitleList[[#This Row],[Organization]]</f>
        <v>Ranked in Top 50 of Top Dogs Lifetime SGRC - LGRA</v>
      </c>
      <c r="B324" s="4" t="s">
        <v>178</v>
      </c>
      <c r="C324" s="2" t="s">
        <v>52</v>
      </c>
      <c r="D324" s="2" t="s">
        <v>239</v>
      </c>
      <c r="E324" s="5" t="s">
        <v>21</v>
      </c>
      <c r="F324" s="2" t="s">
        <v>383</v>
      </c>
    </row>
    <row r="325" spans="1:6" x14ac:dyDescent="0.25">
      <c r="A325" s="4" t="str">
        <f>TitleList[[#This Row],[Title]] &amp; " - "&amp; TitleList[[#This Row],[Organization]]</f>
        <v>JOR - NOTRA</v>
      </c>
      <c r="B325" s="4" t="s">
        <v>84</v>
      </c>
      <c r="C325" s="2" t="s">
        <v>52</v>
      </c>
      <c r="D325" s="2" t="s">
        <v>239</v>
      </c>
      <c r="E325" s="5" t="s">
        <v>83</v>
      </c>
      <c r="F325" s="2" t="s">
        <v>379</v>
      </c>
    </row>
    <row r="326" spans="1:6" x14ac:dyDescent="0.25">
      <c r="A326" s="4" t="str">
        <f>TitleList[[#This Row],[Title]] &amp; " - "&amp; TitleList[[#This Row],[Organization]]</f>
        <v>SOR - NOTRA</v>
      </c>
      <c r="B326" s="4" t="s">
        <v>179</v>
      </c>
      <c r="C326" s="2" t="s">
        <v>52</v>
      </c>
      <c r="D326" s="2" t="s">
        <v>239</v>
      </c>
      <c r="E326" s="5" t="s">
        <v>83</v>
      </c>
      <c r="F326" s="2" t="s">
        <v>380</v>
      </c>
    </row>
    <row r="327" spans="1:6" x14ac:dyDescent="0.25">
      <c r="A327" s="4" t="str">
        <f>TitleList[[#This Row],[Title]] &amp; " - "&amp; TitleList[[#This Row],[Organization]]</f>
        <v>Earch 6 ORC points - NOTRA</v>
      </c>
      <c r="B327" s="4" t="s">
        <v>180</v>
      </c>
      <c r="C327" s="2" t="s">
        <v>52</v>
      </c>
      <c r="D327" s="2" t="s">
        <v>239</v>
      </c>
      <c r="E327" s="5" t="s">
        <v>83</v>
      </c>
      <c r="F327" s="2" t="s">
        <v>380</v>
      </c>
    </row>
    <row r="328" spans="1:6" x14ac:dyDescent="0.25">
      <c r="A328" s="4" t="str">
        <f>TitleList[[#This Row],[Title]] &amp; " - "&amp; TitleList[[#This Row],[Organization]]</f>
        <v>ORC - NOTRA</v>
      </c>
      <c r="B328" s="4" t="s">
        <v>85</v>
      </c>
      <c r="C328" s="2" t="s">
        <v>52</v>
      </c>
      <c r="D328" s="2" t="s">
        <v>239</v>
      </c>
      <c r="E328" s="5" t="s">
        <v>83</v>
      </c>
      <c r="F328" s="2" t="s">
        <v>381</v>
      </c>
    </row>
    <row r="329" spans="1:6" x14ac:dyDescent="0.25">
      <c r="A329" s="4" t="str">
        <f>TitleList[[#This Row],[Title]] &amp; " - "&amp; TitleList[[#This Row],[Organization]]</f>
        <v>SORC - NOTRA</v>
      </c>
      <c r="B329" s="4" t="s">
        <v>86</v>
      </c>
      <c r="C329" s="2" t="s">
        <v>52</v>
      </c>
      <c r="D329" s="2" t="s">
        <v>239</v>
      </c>
      <c r="E329" s="5" t="s">
        <v>83</v>
      </c>
      <c r="F329" s="2" t="s">
        <v>382</v>
      </c>
    </row>
    <row r="330" spans="1:6" x14ac:dyDescent="0.25">
      <c r="A330" s="4" t="str">
        <f>TitleList[[#This Row],[Title]] &amp; " - "&amp; TitleList[[#This Row],[Organization]]</f>
        <v>SORC4 - NOTRA</v>
      </c>
      <c r="B330" s="4" t="s">
        <v>181</v>
      </c>
      <c r="C330" s="2" t="s">
        <v>52</v>
      </c>
      <c r="D330" s="2" t="s">
        <v>239</v>
      </c>
      <c r="E330" s="5" t="s">
        <v>83</v>
      </c>
      <c r="F330" s="2" t="s">
        <v>383</v>
      </c>
    </row>
    <row r="331" spans="1:6" x14ac:dyDescent="0.25">
      <c r="A331" s="4" t="str">
        <f>TitleList[[#This Row],[Title]] &amp; " - "&amp; TitleList[[#This Row],[Organization]]</f>
        <v>Ranked in Top 50 of Lifetime Achievement SORC - NOTRA</v>
      </c>
      <c r="B331" s="4" t="s">
        <v>182</v>
      </c>
      <c r="C331" s="2" t="s">
        <v>52</v>
      </c>
      <c r="D331" s="2" t="s">
        <v>239</v>
      </c>
      <c r="E331" s="5" t="s">
        <v>83</v>
      </c>
      <c r="F331" s="2" t="s">
        <v>383</v>
      </c>
    </row>
    <row r="332" spans="1:6" x14ac:dyDescent="0.25">
      <c r="A332" s="5" t="str">
        <f>TitleList[[#This Row],[Title]] &amp; " - "&amp; TitleList[[#This Row],[Organization]]</f>
        <v>CFF I - Single, Brace, Team - CFF</v>
      </c>
      <c r="B332" s="5" t="s">
        <v>242</v>
      </c>
      <c r="C332" s="2" t="s">
        <v>44</v>
      </c>
      <c r="D332" s="2" t="s">
        <v>298</v>
      </c>
      <c r="E332" s="5" t="s">
        <v>241</v>
      </c>
      <c r="F332" s="2" t="s">
        <v>379</v>
      </c>
    </row>
    <row r="333" spans="1:6" x14ac:dyDescent="0.25">
      <c r="A333" s="5" t="str">
        <f>TitleList[[#This Row],[Title]] &amp; " - "&amp; TitleList[[#This Row],[Organization]]</f>
        <v>CFF II - Single, Brace, Team - CFF</v>
      </c>
      <c r="B333" s="5" t="s">
        <v>243</v>
      </c>
      <c r="C333" s="2" t="s">
        <v>44</v>
      </c>
      <c r="D333" s="2" t="s">
        <v>298</v>
      </c>
      <c r="E333" s="5" t="s">
        <v>241</v>
      </c>
      <c r="F333" s="2" t="s">
        <v>380</v>
      </c>
    </row>
    <row r="334" spans="1:6" x14ac:dyDescent="0.25">
      <c r="A334" s="5" t="str">
        <f>TitleList[[#This Row],[Title]] &amp; " - "&amp; TitleList[[#This Row],[Organization]]</f>
        <v>CFF III - Single, Brace, Team - CFF</v>
      </c>
      <c r="B334" s="5" t="s">
        <v>244</v>
      </c>
      <c r="C334" s="2" t="s">
        <v>44</v>
      </c>
      <c r="D334" s="2" t="s">
        <v>298</v>
      </c>
      <c r="E334" s="5" t="s">
        <v>241</v>
      </c>
      <c r="F334" s="2" t="s">
        <v>381</v>
      </c>
    </row>
    <row r="335" spans="1:6" x14ac:dyDescent="0.25">
      <c r="A335" s="5" t="str">
        <f>TitleList[[#This Row],[Title]] &amp; " - "&amp; TitleList[[#This Row],[Organization]]</f>
        <v>CFF IV - Single, Brace, Team - CFF</v>
      </c>
      <c r="B335" s="5" t="s">
        <v>245</v>
      </c>
      <c r="C335" s="2" t="s">
        <v>44</v>
      </c>
      <c r="D335" s="2" t="s">
        <v>298</v>
      </c>
      <c r="E335" s="5" t="s">
        <v>241</v>
      </c>
      <c r="F335" s="2" t="s">
        <v>382</v>
      </c>
    </row>
    <row r="336" spans="1:6" x14ac:dyDescent="0.25">
      <c r="A336" s="5" t="str">
        <f>TitleList[[#This Row],[Title]] &amp; " - "&amp; TitleList[[#This Row],[Organization]]</f>
        <v>Proof of a Rookie Class Performance - MDSA</v>
      </c>
      <c r="B336" s="5" t="s">
        <v>254</v>
      </c>
      <c r="C336" s="2" t="s">
        <v>44</v>
      </c>
      <c r="D336" s="2" t="s">
        <v>298</v>
      </c>
      <c r="E336" s="5" t="s">
        <v>246</v>
      </c>
      <c r="F336" s="2" t="s">
        <v>379</v>
      </c>
    </row>
    <row r="337" spans="1:6" x14ac:dyDescent="0.25">
      <c r="A337" s="5" t="str">
        <f>TitleList[[#This Row],[Title]] &amp; " - "&amp; TitleList[[#This Row],[Organization]]</f>
        <v>SOS-25 - MDSA</v>
      </c>
      <c r="B337" s="5" t="s">
        <v>247</v>
      </c>
      <c r="C337" s="2" t="s">
        <v>44</v>
      </c>
      <c r="D337" s="2" t="s">
        <v>298</v>
      </c>
      <c r="E337" s="5" t="s">
        <v>246</v>
      </c>
      <c r="F337" s="2" t="s">
        <v>379</v>
      </c>
    </row>
    <row r="338" spans="1:6" x14ac:dyDescent="0.25">
      <c r="A338" s="5" t="str">
        <f>TitleList[[#This Row],[Title]] &amp; " - "&amp; TitleList[[#This Row],[Organization]]</f>
        <v>NFD - MDSA</v>
      </c>
      <c r="B338" s="5" t="s">
        <v>248</v>
      </c>
      <c r="C338" s="2" t="s">
        <v>44</v>
      </c>
      <c r="D338" s="2" t="s">
        <v>298</v>
      </c>
      <c r="E338" s="5" t="s">
        <v>246</v>
      </c>
      <c r="F338" s="2" t="s">
        <v>380</v>
      </c>
    </row>
    <row r="339" spans="1:6" x14ac:dyDescent="0.25">
      <c r="A339" s="5" t="str">
        <f>TitleList[[#This Row],[Title]] &amp; " - "&amp; TitleList[[#This Row],[Organization]]</f>
        <v>NFD-PROP - MDSA</v>
      </c>
      <c r="B339" s="5" t="s">
        <v>249</v>
      </c>
      <c r="C339" s="2" t="s">
        <v>44</v>
      </c>
      <c r="D339" s="2" t="s">
        <v>298</v>
      </c>
      <c r="E339" s="5" t="s">
        <v>246</v>
      </c>
      <c r="F339" s="2" t="s">
        <v>380</v>
      </c>
    </row>
    <row r="340" spans="1:6" x14ac:dyDescent="0.25">
      <c r="A340" s="5" t="str">
        <f>TitleList[[#This Row],[Title]] &amp; " - "&amp; TitleList[[#This Row],[Organization]]</f>
        <v>N-TEAM - MDSA</v>
      </c>
      <c r="B340" s="5" t="s">
        <v>250</v>
      </c>
      <c r="C340" s="2" t="s">
        <v>44</v>
      </c>
      <c r="D340" s="2" t="s">
        <v>298</v>
      </c>
      <c r="E340" s="5" t="s">
        <v>246</v>
      </c>
      <c r="F340" s="2" t="s">
        <v>380</v>
      </c>
    </row>
    <row r="341" spans="1:6" x14ac:dyDescent="0.25">
      <c r="A341" s="5" t="str">
        <f>TitleList[[#This Row],[Title]] &amp; " - "&amp; TitleList[[#This Row],[Organization]]</f>
        <v>NBRACE - MDSA</v>
      </c>
      <c r="B341" s="5" t="s">
        <v>251</v>
      </c>
      <c r="C341" s="2" t="s">
        <v>44</v>
      </c>
      <c r="D341" s="2" t="s">
        <v>298</v>
      </c>
      <c r="E341" s="5" t="s">
        <v>246</v>
      </c>
      <c r="F341" s="2" t="s">
        <v>380</v>
      </c>
    </row>
    <row r="342" spans="1:6" x14ac:dyDescent="0.25">
      <c r="A342" s="5" t="str">
        <f>TitleList[[#This Row],[Title]] &amp; " - "&amp; TitleList[[#This Row],[Organization]]</f>
        <v>N-PAIR - MDSA</v>
      </c>
      <c r="B342" s="5" t="s">
        <v>252</v>
      </c>
      <c r="C342" s="2" t="s">
        <v>44</v>
      </c>
      <c r="D342" s="2" t="s">
        <v>298</v>
      </c>
      <c r="E342" s="5" t="s">
        <v>246</v>
      </c>
      <c r="F342" s="2" t="s">
        <v>380</v>
      </c>
    </row>
    <row r="343" spans="1:6" x14ac:dyDescent="0.25">
      <c r="A343" s="6" t="str">
        <f>TitleList[[#This Row],[Title]] &amp; " - "&amp; TitleList[[#This Row],[Organization]]</f>
        <v>SOS-50 - MDSA</v>
      </c>
      <c r="B343" s="6" t="s">
        <v>253</v>
      </c>
      <c r="C343" s="2" t="s">
        <v>44</v>
      </c>
      <c r="D343" s="2" t="s">
        <v>298</v>
      </c>
      <c r="E343" s="5" t="s">
        <v>246</v>
      </c>
      <c r="F343" s="2" t="s">
        <v>380</v>
      </c>
    </row>
    <row r="344" spans="1:6" x14ac:dyDescent="0.25">
      <c r="A344" s="5" t="str">
        <f>TitleList[[#This Row],[Title]] &amp; " - "&amp; TitleList[[#This Row],[Organization]]</f>
        <v>SFD - MDSA</v>
      </c>
      <c r="B344" s="5" t="s">
        <v>255</v>
      </c>
      <c r="C344" s="2" t="s">
        <v>44</v>
      </c>
      <c r="D344" s="2" t="s">
        <v>298</v>
      </c>
      <c r="E344" s="5" t="s">
        <v>246</v>
      </c>
      <c r="F344" s="2" t="s">
        <v>381</v>
      </c>
    </row>
    <row r="345" spans="1:6" x14ac:dyDescent="0.25">
      <c r="A345" s="5" t="str">
        <f>TitleList[[#This Row],[Title]] &amp; " - "&amp; TitleList[[#This Row],[Organization]]</f>
        <v>SFD-PROP - MDSA</v>
      </c>
      <c r="B345" s="5" t="s">
        <v>256</v>
      </c>
      <c r="C345" s="2" t="s">
        <v>44</v>
      </c>
      <c r="D345" s="2" t="s">
        <v>298</v>
      </c>
      <c r="E345" s="5" t="s">
        <v>246</v>
      </c>
      <c r="F345" s="2" t="s">
        <v>381</v>
      </c>
    </row>
    <row r="346" spans="1:6" x14ac:dyDescent="0.25">
      <c r="A346" s="5" t="str">
        <f>TitleList[[#This Row],[Title]] &amp; " - "&amp; TitleList[[#This Row],[Organization]]</f>
        <v>PFD - MDSA</v>
      </c>
      <c r="B346" s="5" t="s">
        <v>257</v>
      </c>
      <c r="C346" s="2" t="s">
        <v>44</v>
      </c>
      <c r="D346" s="2" t="s">
        <v>298</v>
      </c>
      <c r="E346" s="5" t="s">
        <v>246</v>
      </c>
      <c r="F346" s="2" t="s">
        <v>382</v>
      </c>
    </row>
    <row r="347" spans="1:6" x14ac:dyDescent="0.25">
      <c r="A347" s="5" t="str">
        <f>TitleList[[#This Row],[Title]] &amp; " - "&amp; TitleList[[#This Row],[Organization]]</f>
        <v>PFD-PROP - MDSA</v>
      </c>
      <c r="B347" s="5" t="s">
        <v>258</v>
      </c>
      <c r="C347" s="2" t="s">
        <v>44</v>
      </c>
      <c r="D347" s="2" t="s">
        <v>298</v>
      </c>
      <c r="E347" s="5" t="s">
        <v>246</v>
      </c>
      <c r="F347" s="2" t="s">
        <v>382</v>
      </c>
    </row>
    <row r="348" spans="1:6" x14ac:dyDescent="0.25">
      <c r="A348" s="5" t="str">
        <f>TitleList[[#This Row],[Title]] &amp; " - "&amp; TitleList[[#This Row],[Organization]]</f>
        <v>W-BBFD - WCFO</v>
      </c>
      <c r="B348" s="5" t="s">
        <v>260</v>
      </c>
      <c r="C348" s="2" t="s">
        <v>44</v>
      </c>
      <c r="D348" s="2" t="s">
        <v>298</v>
      </c>
      <c r="E348" s="5" t="s">
        <v>259</v>
      </c>
      <c r="F348" s="2" t="s">
        <v>379</v>
      </c>
    </row>
    <row r="349" spans="1:6" x14ac:dyDescent="0.25">
      <c r="A349" s="5" t="str">
        <f>TitleList[[#This Row],[Title]] &amp; " - "&amp; TitleList[[#This Row],[Organization]]</f>
        <v>W-BMFD - WCFO</v>
      </c>
      <c r="B349" s="5" t="s">
        <v>261</v>
      </c>
      <c r="C349" s="2" t="s">
        <v>44</v>
      </c>
      <c r="D349" s="2" t="s">
        <v>298</v>
      </c>
      <c r="E349" s="5" t="s">
        <v>259</v>
      </c>
      <c r="F349" s="2" t="s">
        <v>379</v>
      </c>
    </row>
    <row r="350" spans="1:6" x14ac:dyDescent="0.25">
      <c r="A350" s="5" t="str">
        <f>TitleList[[#This Row],[Title]] &amp; " - "&amp; TitleList[[#This Row],[Organization]]</f>
        <v>W-SBFD - WCFO</v>
      </c>
      <c r="B350" s="5" t="s">
        <v>262</v>
      </c>
      <c r="C350" s="2" t="s">
        <v>44</v>
      </c>
      <c r="D350" s="2" t="s">
        <v>298</v>
      </c>
      <c r="E350" s="5" t="s">
        <v>259</v>
      </c>
      <c r="F350" s="2" t="s">
        <v>379</v>
      </c>
    </row>
    <row r="351" spans="1:6" x14ac:dyDescent="0.25">
      <c r="A351" s="5" t="str">
        <f>TitleList[[#This Row],[Title]] &amp; " - "&amp; TitleList[[#This Row],[Organization]]</f>
        <v>W-SMFD - WCFO</v>
      </c>
      <c r="B351" s="5" t="s">
        <v>263</v>
      </c>
      <c r="C351" s="2" t="s">
        <v>44</v>
      </c>
      <c r="D351" s="2" t="s">
        <v>298</v>
      </c>
      <c r="E351" s="5" t="s">
        <v>259</v>
      </c>
      <c r="F351" s="2" t="s">
        <v>379</v>
      </c>
    </row>
    <row r="352" spans="1:6" x14ac:dyDescent="0.25">
      <c r="A352" s="5" t="str">
        <f>TitleList[[#This Row],[Title]] &amp; " - "&amp; TitleList[[#This Row],[Organization]]</f>
        <v>W-GBFD - WCFO</v>
      </c>
      <c r="B352" s="5" t="s">
        <v>264</v>
      </c>
      <c r="C352" s="2" t="s">
        <v>44</v>
      </c>
      <c r="D352" s="2" t="s">
        <v>298</v>
      </c>
      <c r="E352" s="5" t="s">
        <v>259</v>
      </c>
      <c r="F352" s="2" t="s">
        <v>379</v>
      </c>
    </row>
    <row r="353" spans="1:6" x14ac:dyDescent="0.25">
      <c r="A353" s="5" t="str">
        <f>TitleList[[#This Row],[Title]] &amp; " - "&amp; TitleList[[#This Row],[Organization]]</f>
        <v>W-GMFD - WCFO</v>
      </c>
      <c r="B353" s="5" t="s">
        <v>265</v>
      </c>
      <c r="C353" s="2" t="s">
        <v>44</v>
      </c>
      <c r="D353" s="2" t="s">
        <v>298</v>
      </c>
      <c r="E353" s="5" t="s">
        <v>259</v>
      </c>
      <c r="F353" s="2" t="s">
        <v>379</v>
      </c>
    </row>
    <row r="354" spans="1:6" x14ac:dyDescent="0.25">
      <c r="A354" s="5" t="str">
        <f>TitleList[[#This Row],[Title]] &amp; " - "&amp; TitleList[[#This Row],[Organization]]</f>
        <v>W-FD  - WCFO</v>
      </c>
      <c r="B354" s="5" t="s">
        <v>266</v>
      </c>
      <c r="C354" s="2" t="s">
        <v>44</v>
      </c>
      <c r="D354" s="2" t="s">
        <v>298</v>
      </c>
      <c r="E354" s="5" t="s">
        <v>259</v>
      </c>
      <c r="F354" s="2" t="s">
        <v>380</v>
      </c>
    </row>
    <row r="355" spans="1:6" x14ac:dyDescent="0.25">
      <c r="A355" s="5" t="str">
        <f>TitleList[[#This Row],[Title]] &amp; " - "&amp; TitleList[[#This Row],[Organization]]</f>
        <v>W-PFD  - WCFO</v>
      </c>
      <c r="B355" s="5" t="s">
        <v>267</v>
      </c>
      <c r="C355" s="2" t="s">
        <v>44</v>
      </c>
      <c r="D355" s="2" t="s">
        <v>298</v>
      </c>
      <c r="E355" s="5" t="s">
        <v>259</v>
      </c>
      <c r="F355" s="2" t="s">
        <v>380</v>
      </c>
    </row>
    <row r="356" spans="1:6" x14ac:dyDescent="0.25">
      <c r="A356" s="5" t="str">
        <f>TitleList[[#This Row],[Title]] &amp; " - "&amp; TitleList[[#This Row],[Organization]]</f>
        <v>W-TFD  - WCFO</v>
      </c>
      <c r="B356" s="5" t="s">
        <v>268</v>
      </c>
      <c r="C356" s="2" t="s">
        <v>44</v>
      </c>
      <c r="D356" s="2" t="s">
        <v>298</v>
      </c>
      <c r="E356" s="5" t="s">
        <v>259</v>
      </c>
      <c r="F356" s="2" t="s">
        <v>380</v>
      </c>
    </row>
    <row r="357" spans="1:6" x14ac:dyDescent="0.25">
      <c r="A357" s="5" t="str">
        <f>TitleList[[#This Row],[Title]] &amp; " - "&amp; TitleList[[#This Row],[Organization]]</f>
        <v>W-BFD - WCFO</v>
      </c>
      <c r="B357" s="5" t="s">
        <v>269</v>
      </c>
      <c r="C357" s="2" t="s">
        <v>44</v>
      </c>
      <c r="D357" s="2" t="s">
        <v>298</v>
      </c>
      <c r="E357" s="5" t="s">
        <v>259</v>
      </c>
      <c r="F357" s="2" t="s">
        <v>380</v>
      </c>
    </row>
    <row r="358" spans="1:6" x14ac:dyDescent="0.25">
      <c r="A358" s="5" t="str">
        <f>TitleList[[#This Row],[Title]] &amp; " - "&amp; TitleList[[#This Row],[Organization]]</f>
        <v>W-DD - WCFO</v>
      </c>
      <c r="B358" s="5" t="s">
        <v>270</v>
      </c>
      <c r="C358" s="2" t="s">
        <v>44</v>
      </c>
      <c r="D358" s="2" t="s">
        <v>298</v>
      </c>
      <c r="E358" s="5" t="s">
        <v>259</v>
      </c>
      <c r="F358" s="2" t="s">
        <v>380</v>
      </c>
    </row>
    <row r="359" spans="1:6" x14ac:dyDescent="0.25">
      <c r="A359" s="5" t="str">
        <f>TitleList[[#This Row],[Title]] &amp; " - "&amp; TitleList[[#This Row],[Organization]]</f>
        <v>W-HDFD - WCFO</v>
      </c>
      <c r="B359" s="5" t="s">
        <v>271</v>
      </c>
      <c r="C359" s="2" t="s">
        <v>44</v>
      </c>
      <c r="D359" s="2" t="s">
        <v>298</v>
      </c>
      <c r="E359" s="5" t="s">
        <v>259</v>
      </c>
      <c r="F359" s="2" t="s">
        <v>380</v>
      </c>
    </row>
    <row r="360" spans="1:6" x14ac:dyDescent="0.25">
      <c r="A360" s="5" t="str">
        <f>TitleList[[#This Row],[Title]] &amp; " - "&amp; TitleList[[#This Row],[Organization]]</f>
        <v>W-FDX - WCFO</v>
      </c>
      <c r="B360" s="5" t="s">
        <v>272</v>
      </c>
      <c r="C360" s="2" t="s">
        <v>44</v>
      </c>
      <c r="D360" s="2" t="s">
        <v>298</v>
      </c>
      <c r="E360" s="5" t="s">
        <v>259</v>
      </c>
      <c r="F360" s="2" t="s">
        <v>381</v>
      </c>
    </row>
    <row r="361" spans="1:6" x14ac:dyDescent="0.25">
      <c r="A361" s="5" t="str">
        <f>TitleList[[#This Row],[Title]] &amp; " - "&amp; TitleList[[#This Row],[Organization]]</f>
        <v>W-PFDX - WCFO</v>
      </c>
      <c r="B361" s="5" t="s">
        <v>273</v>
      </c>
      <c r="C361" s="2" t="s">
        <v>44</v>
      </c>
      <c r="D361" s="2" t="s">
        <v>298</v>
      </c>
      <c r="E361" s="5" t="s">
        <v>259</v>
      </c>
      <c r="F361" s="2" t="s">
        <v>381</v>
      </c>
    </row>
    <row r="362" spans="1:6" x14ac:dyDescent="0.25">
      <c r="A362" s="5" t="str">
        <f>TitleList[[#This Row],[Title]] &amp; " - "&amp; TitleList[[#This Row],[Organization]]</f>
        <v>W-TFDX - WCFO</v>
      </c>
      <c r="B362" s="5" t="s">
        <v>274</v>
      </c>
      <c r="C362" s="2" t="s">
        <v>44</v>
      </c>
      <c r="D362" s="2" t="s">
        <v>298</v>
      </c>
      <c r="E362" s="5" t="s">
        <v>259</v>
      </c>
      <c r="F362" s="2" t="s">
        <v>381</v>
      </c>
    </row>
    <row r="363" spans="1:6" x14ac:dyDescent="0.25">
      <c r="A363" s="5" t="str">
        <f>TitleList[[#This Row],[Title]] &amp; " - "&amp; TitleList[[#This Row],[Organization]]</f>
        <v>W-DDX - WCFO</v>
      </c>
      <c r="B363" s="5" t="s">
        <v>275</v>
      </c>
      <c r="C363" s="2" t="s">
        <v>44</v>
      </c>
      <c r="D363" s="2" t="s">
        <v>298</v>
      </c>
      <c r="E363" s="5" t="s">
        <v>259</v>
      </c>
      <c r="F363" s="2" t="s">
        <v>381</v>
      </c>
    </row>
    <row r="364" spans="1:6" x14ac:dyDescent="0.25">
      <c r="A364" s="5" t="str">
        <f>TitleList[[#This Row],[Title]] &amp; " - "&amp; TitleList[[#This Row],[Organization]]</f>
        <v>W-HDFDX - WCFO</v>
      </c>
      <c r="B364" s="5" t="s">
        <v>276</v>
      </c>
      <c r="C364" s="2" t="s">
        <v>44</v>
      </c>
      <c r="D364" s="2" t="s">
        <v>298</v>
      </c>
      <c r="E364" s="5" t="s">
        <v>259</v>
      </c>
      <c r="F364" s="2" t="s">
        <v>381</v>
      </c>
    </row>
    <row r="365" spans="1:6" x14ac:dyDescent="0.25">
      <c r="A365" s="5" t="str">
        <f>TitleList[[#This Row],[Title]] &amp; " - "&amp; TitleList[[#This Row],[Organization]]</f>
        <v>W-CHFD - WCFO</v>
      </c>
      <c r="B365" s="5" t="s">
        <v>277</v>
      </c>
      <c r="C365" s="2" t="s">
        <v>44</v>
      </c>
      <c r="D365" s="2" t="s">
        <v>298</v>
      </c>
      <c r="E365" s="5" t="s">
        <v>259</v>
      </c>
      <c r="F365" s="2" t="s">
        <v>382</v>
      </c>
    </row>
    <row r="366" spans="1:6" x14ac:dyDescent="0.25">
      <c r="A366" s="5" t="str">
        <f>TitleList[[#This Row],[Title]] &amp; " - "&amp; TitleList[[#This Row],[Organization]]</f>
        <v>W-CHPFD  - WCFO</v>
      </c>
      <c r="B366" s="5" t="s">
        <v>278</v>
      </c>
      <c r="C366" s="2" t="s">
        <v>44</v>
      </c>
      <c r="D366" s="2" t="s">
        <v>298</v>
      </c>
      <c r="E366" s="5" t="s">
        <v>259</v>
      </c>
      <c r="F366" s="2" t="s">
        <v>382</v>
      </c>
    </row>
    <row r="367" spans="1:6" x14ac:dyDescent="0.25">
      <c r="A367" s="5" t="str">
        <f>TitleList[[#This Row],[Title]] &amp; " - "&amp; TitleList[[#This Row],[Organization]]</f>
        <v>W-CHTFD - WCFO</v>
      </c>
      <c r="B367" s="5" t="s">
        <v>279</v>
      </c>
      <c r="C367" s="2" t="s">
        <v>44</v>
      </c>
      <c r="D367" s="2" t="s">
        <v>298</v>
      </c>
      <c r="E367" s="5" t="s">
        <v>259</v>
      </c>
      <c r="F367" s="2" t="s">
        <v>382</v>
      </c>
    </row>
    <row r="368" spans="1:6" x14ac:dyDescent="0.25">
      <c r="A368" s="5" t="str">
        <f>TitleList[[#This Row],[Title]] &amp; " - "&amp; TitleList[[#This Row],[Organization]]</f>
        <v>W-CHBFD  - WCFO</v>
      </c>
      <c r="B368" s="5" t="s">
        <v>280</v>
      </c>
      <c r="C368" s="2" t="s">
        <v>44</v>
      </c>
      <c r="D368" s="2" t="s">
        <v>298</v>
      </c>
      <c r="E368" s="5" t="s">
        <v>259</v>
      </c>
      <c r="F368" s="2" t="s">
        <v>382</v>
      </c>
    </row>
    <row r="369" spans="1:6" x14ac:dyDescent="0.25">
      <c r="A369" s="5" t="str">
        <f>TitleList[[#This Row],[Title]] &amp; " - "&amp; TitleList[[#This Row],[Organization]]</f>
        <v>W-DDM - WCFO</v>
      </c>
      <c r="B369" s="5" t="s">
        <v>281</v>
      </c>
      <c r="C369" s="2" t="s">
        <v>44</v>
      </c>
      <c r="D369" s="2" t="s">
        <v>298</v>
      </c>
      <c r="E369" s="5" t="s">
        <v>259</v>
      </c>
      <c r="F369" s="2" t="s">
        <v>382</v>
      </c>
    </row>
    <row r="370" spans="1:6" x14ac:dyDescent="0.25">
      <c r="A370" s="5" t="str">
        <f>TitleList[[#This Row],[Title]] &amp; " - "&amp; TitleList[[#This Row],[Organization]]</f>
        <v>W-CH.HDFD - WCFO</v>
      </c>
      <c r="B370" s="5" t="s">
        <v>282</v>
      </c>
      <c r="C370" s="2" t="s">
        <v>44</v>
      </c>
      <c r="D370" s="2" t="s">
        <v>298</v>
      </c>
      <c r="E370" s="5" t="s">
        <v>259</v>
      </c>
      <c r="F370" s="2" t="s">
        <v>382</v>
      </c>
    </row>
    <row r="371" spans="1:6" x14ac:dyDescent="0.25">
      <c r="A371" s="5" t="str">
        <f>TitleList[[#This Row],[Title]] &amp; " - "&amp; TitleList[[#This Row],[Organization]]</f>
        <v>W-CH.PDP - WCFO</v>
      </c>
      <c r="B371" s="5" t="s">
        <v>283</v>
      </c>
      <c r="C371" s="2" t="s">
        <v>44</v>
      </c>
      <c r="D371" s="2" t="s">
        <v>298</v>
      </c>
      <c r="E371" s="5" t="s">
        <v>259</v>
      </c>
      <c r="F371" s="2" t="s">
        <v>383</v>
      </c>
    </row>
    <row r="372" spans="1:6" x14ac:dyDescent="0.25">
      <c r="A372" s="5" t="str">
        <f>TitleList[[#This Row],[Title]] &amp; " - "&amp; TitleList[[#This Row],[Organization]]</f>
        <v>W-PCH.PDP - WCFO</v>
      </c>
      <c r="B372" s="5" t="s">
        <v>285</v>
      </c>
      <c r="C372" s="2" t="s">
        <v>44</v>
      </c>
      <c r="D372" s="2" t="s">
        <v>298</v>
      </c>
      <c r="E372" s="5" t="s">
        <v>259</v>
      </c>
      <c r="F372" s="2" t="s">
        <v>383</v>
      </c>
    </row>
    <row r="373" spans="1:6" x14ac:dyDescent="0.25">
      <c r="A373" s="5" t="str">
        <f>TitleList[[#This Row],[Title]] &amp; " - "&amp; TitleList[[#This Row],[Organization]]</f>
        <v>W-CH.DD - WCFO</v>
      </c>
      <c r="B373" s="5" t="s">
        <v>284</v>
      </c>
      <c r="C373" s="2" t="s">
        <v>44</v>
      </c>
      <c r="D373" s="2" t="s">
        <v>298</v>
      </c>
      <c r="E373" s="5" t="s">
        <v>259</v>
      </c>
      <c r="F373" s="2" t="s">
        <v>383</v>
      </c>
    </row>
    <row r="374" spans="1:6" x14ac:dyDescent="0.25">
      <c r="A374" s="5" t="str">
        <f>TitleList[[#This Row],[Title]] &amp; " - "&amp; TitleList[[#This Row],[Organization]]</f>
        <v>MF/NC - RFE</v>
      </c>
      <c r="B374" s="5" t="s">
        <v>286</v>
      </c>
      <c r="C374" s="2" t="s">
        <v>44</v>
      </c>
      <c r="D374" s="2" t="s">
        <v>298</v>
      </c>
      <c r="E374" s="5" t="s">
        <v>64</v>
      </c>
      <c r="F374" s="2" t="s">
        <v>379</v>
      </c>
    </row>
    <row r="375" spans="1:6" x14ac:dyDescent="0.25">
      <c r="A375" s="5" t="str">
        <f>TitleList[[#This Row],[Title]] &amp; " - "&amp; TitleList[[#This Row],[Organization]]</f>
        <v>MF/E - RFE</v>
      </c>
      <c r="B375" s="5" t="s">
        <v>287</v>
      </c>
      <c r="C375" s="2" t="s">
        <v>44</v>
      </c>
      <c r="D375" s="2" t="s">
        <v>298</v>
      </c>
      <c r="E375" s="5" t="s">
        <v>64</v>
      </c>
      <c r="F375" s="2" t="s">
        <v>379</v>
      </c>
    </row>
    <row r="376" spans="1:6" x14ac:dyDescent="0.25">
      <c r="A376" s="5" t="str">
        <f>TitleList[[#This Row],[Title]] &amp; " - "&amp; TitleList[[#This Row],[Organization]]</f>
        <v>InS/NC - RFE</v>
      </c>
      <c r="B376" s="5" t="s">
        <v>288</v>
      </c>
      <c r="C376" s="2" t="s">
        <v>44</v>
      </c>
      <c r="D376" s="2" t="s">
        <v>298</v>
      </c>
      <c r="E376" s="5" t="s">
        <v>64</v>
      </c>
      <c r="F376" s="2" t="s">
        <v>379</v>
      </c>
    </row>
    <row r="377" spans="1:6" x14ac:dyDescent="0.25">
      <c r="A377" s="5" t="str">
        <f>TitleList[[#This Row],[Title]] &amp; " - "&amp; TitleList[[#This Row],[Organization]]</f>
        <v>InS/E - RFE</v>
      </c>
      <c r="B377" s="5" t="s">
        <v>289</v>
      </c>
      <c r="C377" s="2" t="s">
        <v>44</v>
      </c>
      <c r="D377" s="2" t="s">
        <v>298</v>
      </c>
      <c r="E377" s="5" t="s">
        <v>64</v>
      </c>
      <c r="F377" s="2" t="s">
        <v>379</v>
      </c>
    </row>
    <row r="378" spans="1:6" x14ac:dyDescent="0.25">
      <c r="A378" s="5" t="str">
        <f>TitleList[[#This Row],[Title]] &amp; " - "&amp; TitleList[[#This Row],[Organization]]</f>
        <v>MF/X  - RFE</v>
      </c>
      <c r="B378" s="5" t="s">
        <v>290</v>
      </c>
      <c r="C378" s="2" t="s">
        <v>44</v>
      </c>
      <c r="D378" s="2" t="s">
        <v>298</v>
      </c>
      <c r="E378" s="5" t="s">
        <v>64</v>
      </c>
      <c r="F378" s="2" t="s">
        <v>380</v>
      </c>
    </row>
    <row r="379" spans="1:6" x14ac:dyDescent="0.25">
      <c r="A379" s="5" t="str">
        <f>TitleList[[#This Row],[Title]] &amp; " - "&amp; TitleList[[#This Row],[Organization]]</f>
        <v>InS/X  - RFE</v>
      </c>
      <c r="B379" s="5" t="s">
        <v>291</v>
      </c>
      <c r="C379" s="2" t="s">
        <v>44</v>
      </c>
      <c r="D379" s="2" t="s">
        <v>298</v>
      </c>
      <c r="E379" s="5" t="s">
        <v>64</v>
      </c>
      <c r="F379" s="2" t="s">
        <v>380</v>
      </c>
    </row>
    <row r="380" spans="1:6" x14ac:dyDescent="0.25">
      <c r="A380" s="5" t="str">
        <f>TitleList[[#This Row],[Title]] &amp; " - "&amp; TitleList[[#This Row],[Organization]]</f>
        <v>MF/M  - RFE</v>
      </c>
      <c r="B380" s="5" t="s">
        <v>292</v>
      </c>
      <c r="C380" s="2" t="s">
        <v>44</v>
      </c>
      <c r="D380" s="2" t="s">
        <v>298</v>
      </c>
      <c r="E380" s="5" t="s">
        <v>64</v>
      </c>
      <c r="F380" s="2" t="s">
        <v>381</v>
      </c>
    </row>
    <row r="381" spans="1:6" x14ac:dyDescent="0.25">
      <c r="A381" s="5" t="str">
        <f>TitleList[[#This Row],[Title]] &amp; " - "&amp; TitleList[[#This Row],[Organization]]</f>
        <v>InS/M - RFE</v>
      </c>
      <c r="B381" s="5" t="s">
        <v>293</v>
      </c>
      <c r="C381" s="2" t="s">
        <v>44</v>
      </c>
      <c r="D381" s="2" t="s">
        <v>298</v>
      </c>
      <c r="E381" s="5" t="s">
        <v>64</v>
      </c>
      <c r="F381" s="2" t="s">
        <v>381</v>
      </c>
    </row>
    <row r="382" spans="1:6" x14ac:dyDescent="0.25">
      <c r="A382" s="5" t="str">
        <f>TitleList[[#This Row],[Title]] &amp; " - "&amp; TitleList[[#This Row],[Organization]]</f>
        <v>MF/CH - RFE</v>
      </c>
      <c r="B382" s="5" t="s">
        <v>294</v>
      </c>
      <c r="C382" s="2" t="s">
        <v>44</v>
      </c>
      <c r="D382" s="2" t="s">
        <v>298</v>
      </c>
      <c r="E382" s="5" t="s">
        <v>64</v>
      </c>
      <c r="F382" s="2" t="s">
        <v>382</v>
      </c>
    </row>
    <row r="383" spans="1:6" x14ac:dyDescent="0.25">
      <c r="A383" s="5" t="str">
        <f>TitleList[[#This Row],[Title]] &amp; " - "&amp; TitleList[[#This Row],[Organization]]</f>
        <v>InS/CH - RFE</v>
      </c>
      <c r="B383" s="5" t="s">
        <v>295</v>
      </c>
      <c r="C383" s="2" t="s">
        <v>44</v>
      </c>
      <c r="D383" s="2" t="s">
        <v>298</v>
      </c>
      <c r="E383" s="5" t="s">
        <v>64</v>
      </c>
      <c r="F383" s="2" t="s">
        <v>382</v>
      </c>
    </row>
    <row r="384" spans="1:6" x14ac:dyDescent="0.25">
      <c r="A384" s="5" t="str">
        <f>TitleList[[#This Row],[Title]] &amp; " - "&amp; TitleList[[#This Row],[Organization]]</f>
        <v>MF/GrCH  - RFE</v>
      </c>
      <c r="B384" s="5" t="s">
        <v>296</v>
      </c>
      <c r="C384" s="2" t="s">
        <v>44</v>
      </c>
      <c r="D384" s="2" t="s">
        <v>298</v>
      </c>
      <c r="E384" s="5" t="s">
        <v>64</v>
      </c>
      <c r="F384" s="2" t="s">
        <v>383</v>
      </c>
    </row>
    <row r="385" spans="1:6" x14ac:dyDescent="0.25">
      <c r="A385" s="5" t="str">
        <f>TitleList[[#This Row],[Title]] &amp; " - "&amp; TitleList[[#This Row],[Organization]]</f>
        <v>InS/GrCH - RFE</v>
      </c>
      <c r="B385" s="5" t="s">
        <v>297</v>
      </c>
      <c r="C385" s="2" t="s">
        <v>44</v>
      </c>
      <c r="D385" s="2" t="s">
        <v>298</v>
      </c>
      <c r="E385" s="5" t="s">
        <v>64</v>
      </c>
      <c r="F385" s="2" t="s">
        <v>383</v>
      </c>
    </row>
    <row r="386" spans="1:6" x14ac:dyDescent="0.25">
      <c r="A386" s="2" t="str">
        <f>TitleList[[#This Row],[Title]] &amp; " - "&amp; TitleList[[#This Row],[Organization]]</f>
        <v>BN  - AKC</v>
      </c>
      <c r="B386" s="2" t="s">
        <v>300</v>
      </c>
      <c r="C386" s="2" t="s">
        <v>44</v>
      </c>
      <c r="D386" s="2" t="s">
        <v>299</v>
      </c>
      <c r="E386" s="5" t="s">
        <v>0</v>
      </c>
      <c r="F386" s="2" t="s">
        <v>379</v>
      </c>
    </row>
    <row r="387" spans="1:6" x14ac:dyDescent="0.25">
      <c r="A387" s="2" t="str">
        <f>TitleList[[#This Row],[Title]] &amp; " - "&amp; TitleList[[#This Row],[Organization]]</f>
        <v>CD - AKC</v>
      </c>
      <c r="B387" s="2" t="s">
        <v>301</v>
      </c>
      <c r="C387" s="2" t="s">
        <v>44</v>
      </c>
      <c r="D387" s="2" t="s">
        <v>299</v>
      </c>
      <c r="E387" s="5" t="s">
        <v>0</v>
      </c>
      <c r="F387" s="2" t="s">
        <v>380</v>
      </c>
    </row>
    <row r="388" spans="1:6" x14ac:dyDescent="0.25">
      <c r="A388" s="2" t="str">
        <f>TitleList[[#This Row],[Title]] &amp; " - "&amp; TitleList[[#This Row],[Organization]]</f>
        <v>GN - AKC</v>
      </c>
      <c r="B388" s="2" t="s">
        <v>302</v>
      </c>
      <c r="C388" s="2" t="s">
        <v>44</v>
      </c>
      <c r="D388" s="2" t="s">
        <v>299</v>
      </c>
      <c r="E388" s="5" t="s">
        <v>0</v>
      </c>
      <c r="F388" s="2" t="s">
        <v>380</v>
      </c>
    </row>
    <row r="389" spans="1:6" x14ac:dyDescent="0.25">
      <c r="A389" s="2" t="str">
        <f>TitleList[[#This Row],[Title]] &amp; " - "&amp; TitleList[[#This Row],[Organization]]</f>
        <v>PCD  - AKC</v>
      </c>
      <c r="B389" s="2" t="s">
        <v>303</v>
      </c>
      <c r="C389" s="2" t="s">
        <v>44</v>
      </c>
      <c r="D389" s="2" t="s">
        <v>299</v>
      </c>
      <c r="E389" s="5" t="s">
        <v>0</v>
      </c>
      <c r="F389" s="2" t="s">
        <v>380</v>
      </c>
    </row>
    <row r="390" spans="1:6" x14ac:dyDescent="0.25">
      <c r="A390" s="2" t="str">
        <f>TitleList[[#This Row],[Title]] &amp; " - "&amp; TitleList[[#This Row],[Organization]]</f>
        <v>CDX - AKC</v>
      </c>
      <c r="B390" s="2" t="s">
        <v>304</v>
      </c>
      <c r="C390" s="2" t="s">
        <v>44</v>
      </c>
      <c r="D390" s="2" t="s">
        <v>299</v>
      </c>
      <c r="E390" s="5" t="s">
        <v>0</v>
      </c>
      <c r="F390" s="2" t="s">
        <v>381</v>
      </c>
    </row>
    <row r="391" spans="1:6" x14ac:dyDescent="0.25">
      <c r="A391" s="2" t="str">
        <f>TitleList[[#This Row],[Title]] &amp; " - "&amp; TitleList[[#This Row],[Organization]]</f>
        <v>GO - AKC</v>
      </c>
      <c r="B391" s="2" t="s">
        <v>305</v>
      </c>
      <c r="C391" s="2" t="s">
        <v>44</v>
      </c>
      <c r="D391" s="2" t="s">
        <v>299</v>
      </c>
      <c r="E391" s="5" t="s">
        <v>0</v>
      </c>
      <c r="F391" s="2" t="s">
        <v>381</v>
      </c>
    </row>
    <row r="392" spans="1:6" x14ac:dyDescent="0.25">
      <c r="A392" s="2" t="str">
        <f>TitleList[[#This Row],[Title]] &amp; " - "&amp; TitleList[[#This Row],[Organization]]</f>
        <v>PCDX - AKC</v>
      </c>
      <c r="B392" s="2" t="s">
        <v>306</v>
      </c>
      <c r="C392" s="2" t="s">
        <v>44</v>
      </c>
      <c r="D392" s="2" t="s">
        <v>299</v>
      </c>
      <c r="E392" s="5" t="s">
        <v>0</v>
      </c>
      <c r="F392" s="2" t="s">
        <v>381</v>
      </c>
    </row>
    <row r="393" spans="1:6" x14ac:dyDescent="0.25">
      <c r="A393" s="2" t="str">
        <f>TitleList[[#This Row],[Title]] &amp; " - "&amp; TitleList[[#This Row],[Organization]]</f>
        <v>VER  - AKC</v>
      </c>
      <c r="B393" s="2" t="s">
        <v>307</v>
      </c>
      <c r="C393" s="2" t="s">
        <v>44</v>
      </c>
      <c r="D393" s="2" t="s">
        <v>299</v>
      </c>
      <c r="E393" s="5" t="s">
        <v>0</v>
      </c>
      <c r="F393" s="2" t="s">
        <v>381</v>
      </c>
    </row>
    <row r="394" spans="1:6" x14ac:dyDescent="0.25">
      <c r="A394" s="2" t="str">
        <f>TitleList[[#This Row],[Title]] &amp; " - "&amp; TitleList[[#This Row],[Organization]]</f>
        <v>UD - AKC</v>
      </c>
      <c r="B394" s="2" t="s">
        <v>308</v>
      </c>
      <c r="C394" s="2" t="s">
        <v>44</v>
      </c>
      <c r="D394" s="2" t="s">
        <v>299</v>
      </c>
      <c r="E394" s="5" t="s">
        <v>0</v>
      </c>
      <c r="F394" s="2" t="s">
        <v>382</v>
      </c>
    </row>
    <row r="395" spans="1:6" x14ac:dyDescent="0.25">
      <c r="A395" s="2" t="str">
        <f>TitleList[[#This Row],[Title]] &amp; " - "&amp; TitleList[[#This Row],[Organization]]</f>
        <v>PUTD - AKC</v>
      </c>
      <c r="B395" s="2" t="s">
        <v>309</v>
      </c>
      <c r="C395" s="2" t="s">
        <v>44</v>
      </c>
      <c r="D395" s="2" t="s">
        <v>299</v>
      </c>
      <c r="E395" s="5" t="s">
        <v>0</v>
      </c>
      <c r="F395" s="2" t="s">
        <v>382</v>
      </c>
    </row>
    <row r="396" spans="1:6" x14ac:dyDescent="0.25">
      <c r="A396" s="2" t="str">
        <f>TitleList[[#This Row],[Title]] &amp; " - "&amp; TitleList[[#This Row],[Organization]]</f>
        <v>UDX - AKC</v>
      </c>
      <c r="B396" s="2" t="s">
        <v>310</v>
      </c>
      <c r="C396" s="2" t="s">
        <v>44</v>
      </c>
      <c r="D396" s="2" t="s">
        <v>299</v>
      </c>
      <c r="E396" s="5" t="s">
        <v>0</v>
      </c>
      <c r="F396" s="2" t="s">
        <v>383</v>
      </c>
    </row>
    <row r="397" spans="1:6" x14ac:dyDescent="0.25">
      <c r="A397" s="2" t="str">
        <f>TitleList[[#This Row],[Title]] &amp; " - "&amp; TitleList[[#This Row],[Organization]]</f>
        <v>OM - AKC</v>
      </c>
      <c r="B397" s="2" t="s">
        <v>311</v>
      </c>
      <c r="C397" s="2" t="s">
        <v>44</v>
      </c>
      <c r="D397" s="2" t="s">
        <v>299</v>
      </c>
      <c r="E397" s="5" t="s">
        <v>0</v>
      </c>
      <c r="F397" s="2" t="s">
        <v>383</v>
      </c>
    </row>
    <row r="398" spans="1:6" x14ac:dyDescent="0.25">
      <c r="A398" s="2" t="str">
        <f>TitleList[[#This Row],[Title]] &amp; " - "&amp; TitleList[[#This Row],[Organization]]</f>
        <v>OTCH - AKC</v>
      </c>
      <c r="B398" s="2" t="s">
        <v>312</v>
      </c>
      <c r="C398" s="2" t="s">
        <v>44</v>
      </c>
      <c r="D398" s="2" t="s">
        <v>299</v>
      </c>
      <c r="E398" s="5" t="s">
        <v>0</v>
      </c>
      <c r="F398" s="2" t="s">
        <v>383</v>
      </c>
    </row>
    <row r="399" spans="1:6" x14ac:dyDescent="0.25">
      <c r="A399" s="2" t="str">
        <f>TitleList[[#This Row],[Title]] &amp; " - "&amp; TitleList[[#This Row],[Organization]]</f>
        <v>UCD  - UKC</v>
      </c>
      <c r="B399" s="2" t="s">
        <v>313</v>
      </c>
      <c r="C399" s="2" t="s">
        <v>44</v>
      </c>
      <c r="D399" s="2" t="s">
        <v>299</v>
      </c>
      <c r="E399" s="2" t="s">
        <v>1</v>
      </c>
      <c r="F399" s="2" t="s">
        <v>380</v>
      </c>
    </row>
    <row r="400" spans="1:6" x14ac:dyDescent="0.25">
      <c r="A400" s="2" t="str">
        <f>TitleList[[#This Row],[Title]] &amp; " - "&amp; TitleList[[#This Row],[Organization]]</f>
        <v>UCDX  - UKC</v>
      </c>
      <c r="B400" s="2" t="s">
        <v>314</v>
      </c>
      <c r="C400" s="2" t="s">
        <v>44</v>
      </c>
      <c r="D400" s="2" t="s">
        <v>299</v>
      </c>
      <c r="E400" s="2" t="s">
        <v>1</v>
      </c>
      <c r="F400" s="2" t="s">
        <v>381</v>
      </c>
    </row>
    <row r="401" spans="1:6" x14ac:dyDescent="0.25">
      <c r="A401" s="2" t="str">
        <f>TitleList[[#This Row],[Title]] &amp; " - "&amp; TitleList[[#This Row],[Organization]]</f>
        <v>UUD  - UKC</v>
      </c>
      <c r="B401" s="2" t="s">
        <v>315</v>
      </c>
      <c r="C401" s="2" t="s">
        <v>44</v>
      </c>
      <c r="D401" s="2" t="s">
        <v>299</v>
      </c>
      <c r="E401" s="2" t="s">
        <v>1</v>
      </c>
      <c r="F401" s="2" t="s">
        <v>382</v>
      </c>
    </row>
    <row r="402" spans="1:6" x14ac:dyDescent="0.25">
      <c r="A402" s="2" t="str">
        <f>TitleList[[#This Row],[Title]] &amp; " - "&amp; TitleList[[#This Row],[Organization]]</f>
        <v>UOCH - UKC</v>
      </c>
      <c r="B402" s="2" t="s">
        <v>316</v>
      </c>
      <c r="C402" s="2" t="s">
        <v>44</v>
      </c>
      <c r="D402" s="2" t="s">
        <v>299</v>
      </c>
      <c r="E402" s="2" t="s">
        <v>1</v>
      </c>
      <c r="F402" s="2" t="s">
        <v>383</v>
      </c>
    </row>
    <row r="403" spans="1:6" x14ac:dyDescent="0.25">
      <c r="A403" s="2" t="str">
        <f>TitleList[[#This Row],[Title]] &amp; " - "&amp; TitleList[[#This Row],[Organization]]</f>
        <v>UUDX - UKC</v>
      </c>
      <c r="B403" s="2" t="s">
        <v>317</v>
      </c>
      <c r="C403" s="2" t="s">
        <v>44</v>
      </c>
      <c r="D403" s="2" t="s">
        <v>299</v>
      </c>
      <c r="E403" s="2" t="s">
        <v>1</v>
      </c>
      <c r="F403" s="2" t="s">
        <v>383</v>
      </c>
    </row>
    <row r="404" spans="1:6" x14ac:dyDescent="0.25">
      <c r="A404" s="2" t="str">
        <f>TitleList[[#This Row],[Title]] &amp; " - "&amp; TitleList[[#This Row],[Organization]]</f>
        <v>PCD  - CKC</v>
      </c>
      <c r="B404" s="2" t="s">
        <v>303</v>
      </c>
      <c r="C404" s="2" t="s">
        <v>44</v>
      </c>
      <c r="D404" s="2" t="s">
        <v>299</v>
      </c>
      <c r="E404" s="2" t="s">
        <v>5</v>
      </c>
      <c r="F404" s="2" t="s">
        <v>379</v>
      </c>
    </row>
    <row r="405" spans="1:6" x14ac:dyDescent="0.25">
      <c r="A405" s="2" t="str">
        <f>TitleList[[#This Row],[Title]] &amp; " - "&amp; TitleList[[#This Row],[Organization]]</f>
        <v>CD  - CKC</v>
      </c>
      <c r="B405" s="2" t="s">
        <v>318</v>
      </c>
      <c r="C405" s="2" t="s">
        <v>44</v>
      </c>
      <c r="D405" s="2" t="s">
        <v>299</v>
      </c>
      <c r="E405" s="2" t="s">
        <v>5</v>
      </c>
      <c r="F405" s="2" t="s">
        <v>380</v>
      </c>
    </row>
    <row r="406" spans="1:6" x14ac:dyDescent="0.25">
      <c r="A406" s="2" t="str">
        <f>TitleList[[#This Row],[Title]] &amp; " - "&amp; TitleList[[#This Row],[Organization]]</f>
        <v>CDX  - CKC</v>
      </c>
      <c r="B406" s="2" t="s">
        <v>319</v>
      </c>
      <c r="C406" s="2" t="s">
        <v>44</v>
      </c>
      <c r="D406" s="2" t="s">
        <v>299</v>
      </c>
      <c r="E406" s="2" t="s">
        <v>5</v>
      </c>
      <c r="F406" s="2" t="s">
        <v>381</v>
      </c>
    </row>
    <row r="407" spans="1:6" x14ac:dyDescent="0.25">
      <c r="A407" s="2" t="str">
        <f>TitleList[[#This Row],[Title]] &amp; " - "&amp; TitleList[[#This Row],[Organization]]</f>
        <v>UD  - CKC</v>
      </c>
      <c r="B407" s="2" t="s">
        <v>320</v>
      </c>
      <c r="C407" s="2" t="s">
        <v>44</v>
      </c>
      <c r="D407" s="2" t="s">
        <v>299</v>
      </c>
      <c r="E407" s="2" t="s">
        <v>5</v>
      </c>
      <c r="F407" s="2" t="s">
        <v>382</v>
      </c>
    </row>
    <row r="408" spans="1:6" x14ac:dyDescent="0.25">
      <c r="A408" s="2" t="str">
        <f>TitleList[[#This Row],[Title]] &amp; " - "&amp; TitleList[[#This Row],[Organization]]</f>
        <v>OTChX - CKC</v>
      </c>
      <c r="B408" s="2" t="s">
        <v>321</v>
      </c>
      <c r="C408" s="2" t="s">
        <v>44</v>
      </c>
      <c r="D408" s="2" t="s">
        <v>299</v>
      </c>
      <c r="E408" s="2" t="s">
        <v>5</v>
      </c>
      <c r="F408" s="2" t="s">
        <v>383</v>
      </c>
    </row>
    <row r="409" spans="1:6" x14ac:dyDescent="0.25">
      <c r="A409" s="2" t="str">
        <f>TitleList[[#This Row],[Title]] &amp; " - "&amp; TitleList[[#This Row],[Organization]]</f>
        <v>MOTCh - CKC</v>
      </c>
      <c r="B409" s="2" t="s">
        <v>322</v>
      </c>
      <c r="C409" s="2" t="s">
        <v>44</v>
      </c>
      <c r="D409" s="2" t="s">
        <v>299</v>
      </c>
      <c r="E409" s="2" t="s">
        <v>5</v>
      </c>
      <c r="F409" s="2" t="s">
        <v>383</v>
      </c>
    </row>
    <row r="410" spans="1:6" x14ac:dyDescent="0.25">
      <c r="A410" s="2" t="str">
        <f>TitleList[[#This Row],[Title]] &amp; " - "&amp; TitleList[[#This Row],[Organization]]</f>
        <v xml:space="preserve">Sub-Novice  - ASCA </v>
      </c>
      <c r="B410" s="2" t="s">
        <v>324</v>
      </c>
      <c r="C410" s="2" t="s">
        <v>44</v>
      </c>
      <c r="D410" s="2" t="s">
        <v>299</v>
      </c>
      <c r="E410" s="2" t="s">
        <v>323</v>
      </c>
      <c r="F410" s="2" t="s">
        <v>379</v>
      </c>
    </row>
    <row r="411" spans="1:6" x14ac:dyDescent="0.25">
      <c r="A411" s="2" t="str">
        <f>TitleList[[#This Row],[Title]] &amp; " - "&amp; TitleList[[#This Row],[Organization]]</f>
        <v xml:space="preserve">CD  - ASCA </v>
      </c>
      <c r="B411" s="2" t="s">
        <v>318</v>
      </c>
      <c r="C411" s="2" t="s">
        <v>44</v>
      </c>
      <c r="D411" s="2" t="s">
        <v>299</v>
      </c>
      <c r="E411" s="2" t="s">
        <v>323</v>
      </c>
      <c r="F411" s="2" t="s">
        <v>380</v>
      </c>
    </row>
    <row r="412" spans="1:6" x14ac:dyDescent="0.25">
      <c r="A412" s="2" t="str">
        <f>TitleList[[#This Row],[Title]] &amp; " - "&amp; TitleList[[#This Row],[Organization]]</f>
        <v xml:space="preserve">CDX - ASCA </v>
      </c>
      <c r="B412" s="2" t="s">
        <v>304</v>
      </c>
      <c r="C412" s="2" t="s">
        <v>44</v>
      </c>
      <c r="D412" s="2" t="s">
        <v>299</v>
      </c>
      <c r="E412" s="2" t="s">
        <v>323</v>
      </c>
      <c r="F412" s="2" t="s">
        <v>381</v>
      </c>
    </row>
    <row r="413" spans="1:6" x14ac:dyDescent="0.25">
      <c r="A413" s="2" t="str">
        <f>TitleList[[#This Row],[Title]] &amp; " - "&amp; TitleList[[#This Row],[Organization]]</f>
        <v xml:space="preserve">CDX-V - ASCA </v>
      </c>
      <c r="B413" s="2" t="s">
        <v>325</v>
      </c>
      <c r="C413" s="2" t="s">
        <v>44</v>
      </c>
      <c r="D413" s="2" t="s">
        <v>299</v>
      </c>
      <c r="E413" s="2" t="s">
        <v>323</v>
      </c>
      <c r="F413" s="2" t="s">
        <v>381</v>
      </c>
    </row>
    <row r="414" spans="1:6" x14ac:dyDescent="0.25">
      <c r="A414" s="2" t="str">
        <f>TitleList[[#This Row],[Title]] &amp; " - "&amp; TitleList[[#This Row],[Organization]]</f>
        <v xml:space="preserve">ODX  - ASCA </v>
      </c>
      <c r="B414" s="2" t="s">
        <v>326</v>
      </c>
      <c r="C414" s="2" t="s">
        <v>44</v>
      </c>
      <c r="D414" s="2" t="s">
        <v>299</v>
      </c>
      <c r="E414" s="2" t="s">
        <v>323</v>
      </c>
      <c r="F414" s="2" t="s">
        <v>381</v>
      </c>
    </row>
    <row r="415" spans="1:6" x14ac:dyDescent="0.25">
      <c r="A415" s="2" t="str">
        <f>TitleList[[#This Row],[Title]] &amp; " - "&amp; TitleList[[#This Row],[Organization]]</f>
        <v xml:space="preserve">UD - ASCA </v>
      </c>
      <c r="B415" s="2" t="s">
        <v>308</v>
      </c>
      <c r="C415" s="2" t="s">
        <v>44</v>
      </c>
      <c r="D415" s="2" t="s">
        <v>299</v>
      </c>
      <c r="E415" s="2" t="s">
        <v>323</v>
      </c>
      <c r="F415" s="2" t="s">
        <v>382</v>
      </c>
    </row>
    <row r="416" spans="1:6" x14ac:dyDescent="0.25">
      <c r="A416" s="2" t="str">
        <f>TitleList[[#This Row],[Title]] &amp; " - "&amp; TitleList[[#This Row],[Organization]]</f>
        <v xml:space="preserve">UD-V  - ASCA </v>
      </c>
      <c r="B416" s="2" t="s">
        <v>327</v>
      </c>
      <c r="C416" s="2" t="s">
        <v>44</v>
      </c>
      <c r="D416" s="2" t="s">
        <v>299</v>
      </c>
      <c r="E416" s="2" t="s">
        <v>323</v>
      </c>
      <c r="F416" s="2" t="s">
        <v>382</v>
      </c>
    </row>
    <row r="417" spans="1:6" x14ac:dyDescent="0.25">
      <c r="A417" s="2" t="str">
        <f>TitleList[[#This Row],[Title]] &amp; " - "&amp; TitleList[[#This Row],[Organization]]</f>
        <v xml:space="preserve">UDX - ASCA </v>
      </c>
      <c r="B417" s="2" t="s">
        <v>310</v>
      </c>
      <c r="C417" s="2" t="s">
        <v>44</v>
      </c>
      <c r="D417" s="2" t="s">
        <v>299</v>
      </c>
      <c r="E417" s="2" t="s">
        <v>323</v>
      </c>
      <c r="F417" s="2" t="s">
        <v>383</v>
      </c>
    </row>
    <row r="418" spans="1:6" x14ac:dyDescent="0.25">
      <c r="A418" s="2" t="str">
        <f>TitleList[[#This Row],[Title]] &amp; " - "&amp; TitleList[[#This Row],[Organization]]</f>
        <v xml:space="preserve">UDX-V - ASCA </v>
      </c>
      <c r="B418" s="2" t="s">
        <v>328</v>
      </c>
      <c r="C418" s="2" t="s">
        <v>44</v>
      </c>
      <c r="D418" s="2" t="s">
        <v>299</v>
      </c>
      <c r="E418" s="2" t="s">
        <v>323</v>
      </c>
      <c r="F418" s="2" t="s">
        <v>383</v>
      </c>
    </row>
    <row r="419" spans="1:6" x14ac:dyDescent="0.25">
      <c r="A419" s="2" t="str">
        <f>TitleList[[#This Row],[Title]] &amp; " - "&amp; TitleList[[#This Row],[Organization]]</f>
        <v xml:space="preserve">OTCH - ASCA </v>
      </c>
      <c r="B419" s="2" t="s">
        <v>312</v>
      </c>
      <c r="C419" s="2" t="s">
        <v>44</v>
      </c>
      <c r="D419" s="2" t="s">
        <v>299</v>
      </c>
      <c r="E419" s="2" t="s">
        <v>323</v>
      </c>
      <c r="F419" s="2" t="s">
        <v>383</v>
      </c>
    </row>
    <row r="420" spans="1:6" x14ac:dyDescent="0.25">
      <c r="A420" s="2" t="str">
        <f>TitleList[[#This Row],[Title]] &amp; " - "&amp; TitleList[[#This Row],[Organization]]</f>
        <v>SN-C - CDSP</v>
      </c>
      <c r="B420" s="2" t="s">
        <v>329</v>
      </c>
      <c r="C420" s="2" t="s">
        <v>44</v>
      </c>
      <c r="D420" s="2" t="s">
        <v>299</v>
      </c>
      <c r="E420" s="2" t="s">
        <v>75</v>
      </c>
      <c r="F420" s="2" t="s">
        <v>379</v>
      </c>
    </row>
    <row r="421" spans="1:6" x14ac:dyDescent="0.25">
      <c r="A421" s="2" t="str">
        <f>TitleList[[#This Row],[Title]] &amp; " - "&amp; TitleList[[#This Row],[Organization]]</f>
        <v>ASN-C - CDSP</v>
      </c>
      <c r="B421" s="2" t="s">
        <v>330</v>
      </c>
      <c r="C421" s="2" t="s">
        <v>44</v>
      </c>
      <c r="D421" s="2" t="s">
        <v>299</v>
      </c>
      <c r="E421" s="2" t="s">
        <v>75</v>
      </c>
      <c r="F421" s="2" t="s">
        <v>379</v>
      </c>
    </row>
    <row r="422" spans="1:6" x14ac:dyDescent="0.25">
      <c r="A422" s="2" t="str">
        <f>TitleList[[#This Row],[Title]] &amp; " - "&amp; TitleList[[#This Row],[Organization]]</f>
        <v>CD-C  - CDSP</v>
      </c>
      <c r="B422" s="2" t="s">
        <v>331</v>
      </c>
      <c r="C422" s="2" t="s">
        <v>44</v>
      </c>
      <c r="D422" s="2" t="s">
        <v>299</v>
      </c>
      <c r="E422" s="2" t="s">
        <v>75</v>
      </c>
      <c r="F422" s="2" t="s">
        <v>379</v>
      </c>
    </row>
    <row r="423" spans="1:6" x14ac:dyDescent="0.25">
      <c r="A423" s="2" t="str">
        <f>TitleList[[#This Row],[Title]] &amp; " - "&amp; TitleList[[#This Row],[Organization]]</f>
        <v>CD-CCH - CDSP</v>
      </c>
      <c r="B423" s="2" t="s">
        <v>332</v>
      </c>
      <c r="C423" s="2" t="s">
        <v>44</v>
      </c>
      <c r="D423" s="2" t="s">
        <v>299</v>
      </c>
      <c r="E423" s="2" t="s">
        <v>75</v>
      </c>
      <c r="F423" s="2" t="s">
        <v>380</v>
      </c>
    </row>
    <row r="424" spans="1:6" x14ac:dyDescent="0.25">
      <c r="A424" s="2" t="str">
        <f>TitleList[[#This Row],[Title]] &amp; " - "&amp; TitleList[[#This Row],[Organization]]</f>
        <v>CDX-C  - CDSP</v>
      </c>
      <c r="B424" s="2" t="s">
        <v>333</v>
      </c>
      <c r="C424" s="2" t="s">
        <v>44</v>
      </c>
      <c r="D424" s="2" t="s">
        <v>299</v>
      </c>
      <c r="E424" s="2" t="s">
        <v>75</v>
      </c>
      <c r="F424" s="2" t="s">
        <v>380</v>
      </c>
    </row>
    <row r="425" spans="1:6" x14ac:dyDescent="0.25">
      <c r="A425" s="2" t="str">
        <f>TitleList[[#This Row],[Title]] &amp; " - "&amp; TitleList[[#This Row],[Organization]]</f>
        <v>CDX-CCH - CDSP</v>
      </c>
      <c r="B425" s="2" t="s">
        <v>334</v>
      </c>
      <c r="C425" s="2" t="s">
        <v>44</v>
      </c>
      <c r="D425" s="2" t="s">
        <v>299</v>
      </c>
      <c r="E425" s="2" t="s">
        <v>75</v>
      </c>
      <c r="F425" s="2" t="s">
        <v>381</v>
      </c>
    </row>
    <row r="426" spans="1:6" x14ac:dyDescent="0.25">
      <c r="A426" s="2" t="str">
        <f>TitleList[[#This Row],[Title]] &amp; " - "&amp; TitleList[[#This Row],[Organization]]</f>
        <v>UD-C  - CDSP</v>
      </c>
      <c r="B426" s="2" t="s">
        <v>335</v>
      </c>
      <c r="C426" s="2" t="s">
        <v>44</v>
      </c>
      <c r="D426" s="2" t="s">
        <v>299</v>
      </c>
      <c r="E426" s="2" t="s">
        <v>75</v>
      </c>
      <c r="F426" s="2" t="s">
        <v>381</v>
      </c>
    </row>
    <row r="427" spans="1:6" x14ac:dyDescent="0.25">
      <c r="A427" s="2" t="str">
        <f>TitleList[[#This Row],[Title]] &amp; " - "&amp; TitleList[[#This Row],[Organization]]</f>
        <v>UDX-C - CDSP</v>
      </c>
      <c r="B427" s="2" t="s">
        <v>336</v>
      </c>
      <c r="C427" s="2" t="s">
        <v>44</v>
      </c>
      <c r="D427" s="2" t="s">
        <v>299</v>
      </c>
      <c r="E427" s="2" t="s">
        <v>75</v>
      </c>
      <c r="F427" s="2" t="s">
        <v>382</v>
      </c>
    </row>
    <row r="428" spans="1:6" x14ac:dyDescent="0.25">
      <c r="A428" s="2" t="str">
        <f>TitleList[[#This Row],[Title]] &amp; " - "&amp; TitleList[[#This Row],[Organization]]</f>
        <v>OTCH-C - CDSP</v>
      </c>
      <c r="B428" s="2" t="s">
        <v>337</v>
      </c>
      <c r="C428" s="2" t="s">
        <v>44</v>
      </c>
      <c r="D428" s="2" t="s">
        <v>299</v>
      </c>
      <c r="E428" s="2" t="s">
        <v>75</v>
      </c>
      <c r="F428" s="2" t="s">
        <v>382</v>
      </c>
    </row>
    <row r="429" spans="1:6" x14ac:dyDescent="0.25">
      <c r="A429" s="2" t="str">
        <f>TitleList[[#This Row],[Title]] &amp; " - "&amp; TitleList[[#This Row],[Organization]]</f>
        <v>VT-C - CDSP</v>
      </c>
      <c r="B429" s="2" t="s">
        <v>338</v>
      </c>
      <c r="C429" s="2" t="s">
        <v>44</v>
      </c>
      <c r="D429" s="2" t="s">
        <v>299</v>
      </c>
      <c r="E429" s="2" t="s">
        <v>75</v>
      </c>
      <c r="F429" s="2" t="s">
        <v>382</v>
      </c>
    </row>
    <row r="430" spans="1:6" x14ac:dyDescent="0.25">
      <c r="A430" s="2" t="str">
        <f>TitleList[[#This Row],[Title]] &amp; " - "&amp; TitleList[[#This Row],[Organization]]</f>
        <v>TEAM1 - Fenzi TEAM</v>
      </c>
      <c r="B430" s="2" t="s">
        <v>339</v>
      </c>
      <c r="C430" s="2" t="s">
        <v>44</v>
      </c>
      <c r="D430" s="2" t="s">
        <v>299</v>
      </c>
      <c r="E430" s="2" t="s">
        <v>74</v>
      </c>
      <c r="F430" s="2" t="s">
        <v>379</v>
      </c>
    </row>
    <row r="431" spans="1:6" x14ac:dyDescent="0.25">
      <c r="A431" s="2" t="str">
        <f>TitleList[[#This Row],[Title]] &amp; " - "&amp; TitleList[[#This Row],[Organization]]</f>
        <v>TEAM1+ - Fenzi TEAM</v>
      </c>
      <c r="B431" s="2" t="s">
        <v>340</v>
      </c>
      <c r="C431" s="2" t="s">
        <v>44</v>
      </c>
      <c r="D431" s="2" t="s">
        <v>299</v>
      </c>
      <c r="E431" s="2" t="s">
        <v>74</v>
      </c>
      <c r="F431" s="2" t="s">
        <v>379</v>
      </c>
    </row>
    <row r="432" spans="1:6" x14ac:dyDescent="0.25">
      <c r="A432" s="2" t="str">
        <f>TitleList[[#This Row],[Title]] &amp; " - "&amp; TitleList[[#This Row],[Organization]]</f>
        <v>TEAM1H  - Fenzi TEAM</v>
      </c>
      <c r="B432" s="2" t="s">
        <v>341</v>
      </c>
      <c r="C432" s="2" t="s">
        <v>44</v>
      </c>
      <c r="D432" s="2" t="s">
        <v>299</v>
      </c>
      <c r="E432" s="2" t="s">
        <v>74</v>
      </c>
      <c r="F432" s="2" t="s">
        <v>379</v>
      </c>
    </row>
    <row r="433" spans="1:7" x14ac:dyDescent="0.25">
      <c r="A433" s="2" t="str">
        <f>TitleList[[#This Row],[Title]] &amp; " - "&amp; TitleList[[#This Row],[Organization]]</f>
        <v>TEAM2 &amp; TEAM2H (both)  - Fenzi TEAM</v>
      </c>
      <c r="B433" s="2" t="s">
        <v>342</v>
      </c>
      <c r="C433" s="2" t="s">
        <v>44</v>
      </c>
      <c r="D433" s="2" t="s">
        <v>299</v>
      </c>
      <c r="E433" s="2" t="s">
        <v>74</v>
      </c>
      <c r="F433" s="2" t="s">
        <v>380</v>
      </c>
    </row>
    <row r="434" spans="1:7" x14ac:dyDescent="0.25">
      <c r="A434" s="2" t="str">
        <f>TitleList[[#This Row],[Title]] &amp; " - "&amp; TitleList[[#This Row],[Organization]]</f>
        <v>TEAM4 - Fenzi TEAM</v>
      </c>
      <c r="B434" s="2" t="s">
        <v>343</v>
      </c>
      <c r="C434" s="2" t="s">
        <v>44</v>
      </c>
      <c r="D434" s="2" t="s">
        <v>299</v>
      </c>
      <c r="E434" s="2" t="s">
        <v>74</v>
      </c>
      <c r="F434" s="2" t="s">
        <v>381</v>
      </c>
    </row>
    <row r="435" spans="1:7" x14ac:dyDescent="0.25">
      <c r="A435" s="2" t="str">
        <f>TitleList[[#This Row],[Title]] &amp; " - "&amp; TitleList[[#This Row],[Organization]]</f>
        <v>TEAM4+ - Fenzi TEAM</v>
      </c>
      <c r="B435" s="2" t="s">
        <v>344</v>
      </c>
      <c r="C435" s="2" t="s">
        <v>44</v>
      </c>
      <c r="D435" s="2" t="s">
        <v>299</v>
      </c>
      <c r="E435" s="2" t="s">
        <v>74</v>
      </c>
      <c r="F435" s="2" t="s">
        <v>381</v>
      </c>
    </row>
    <row r="436" spans="1:7" x14ac:dyDescent="0.25">
      <c r="A436" s="2" t="str">
        <f>TitleList[[#This Row],[Title]] &amp; " - "&amp; TitleList[[#This Row],[Organization]]</f>
        <v>TEAM4H  - Fenzi TEAM</v>
      </c>
      <c r="B436" s="2" t="s">
        <v>345</v>
      </c>
      <c r="C436" s="2" t="s">
        <v>44</v>
      </c>
      <c r="D436" s="2" t="s">
        <v>299</v>
      </c>
      <c r="E436" s="2" t="s">
        <v>74</v>
      </c>
      <c r="F436" s="2" t="s">
        <v>381</v>
      </c>
    </row>
    <row r="437" spans="1:7" x14ac:dyDescent="0.25">
      <c r="A437" s="2" t="str">
        <f>TitleList[[#This Row],[Title]] &amp; " - "&amp; TitleList[[#This Row],[Organization]]</f>
        <v>TEAM6 - Fenzi TEAM</v>
      </c>
      <c r="B437" s="2" t="s">
        <v>346</v>
      </c>
      <c r="C437" s="2" t="s">
        <v>44</v>
      </c>
      <c r="D437" s="2" t="s">
        <v>299</v>
      </c>
      <c r="E437" s="2" t="s">
        <v>74</v>
      </c>
      <c r="F437" s="2" t="s">
        <v>382</v>
      </c>
    </row>
    <row r="438" spans="1:7" x14ac:dyDescent="0.25">
      <c r="A438" s="2" t="str">
        <f>TitleList[[#This Row],[Title]] &amp; " - "&amp; TitleList[[#This Row],[Organization]]</f>
        <v>TEAM6+ - Fenzi TEAM</v>
      </c>
      <c r="B438" s="2" t="s">
        <v>347</v>
      </c>
      <c r="C438" s="2" t="s">
        <v>44</v>
      </c>
      <c r="D438" s="2" t="s">
        <v>299</v>
      </c>
      <c r="E438" s="2" t="s">
        <v>74</v>
      </c>
      <c r="F438" s="2" t="s">
        <v>382</v>
      </c>
    </row>
    <row r="439" spans="1:7" x14ac:dyDescent="0.25">
      <c r="A439" s="2" t="str">
        <f>TitleList[[#This Row],[Title]] &amp; " - "&amp; TitleList[[#This Row],[Organization]]</f>
        <v>TEAM6H - Fenzi TEAM</v>
      </c>
      <c r="B439" s="2" t="s">
        <v>348</v>
      </c>
      <c r="C439" s="2" t="s">
        <v>44</v>
      </c>
      <c r="D439" s="2" t="s">
        <v>299</v>
      </c>
      <c r="E439" s="2" t="s">
        <v>74</v>
      </c>
      <c r="F439" s="2" t="s">
        <v>382</v>
      </c>
    </row>
    <row r="440" spans="1:7" x14ac:dyDescent="0.25">
      <c r="A440" s="2" t="str">
        <f>TitleList[[#This Row],[Title]] &amp; " - "&amp; TitleList[[#This Row],[Organization]]</f>
        <v>RN - AKC</v>
      </c>
      <c r="B440" s="2" t="s">
        <v>183</v>
      </c>
      <c r="C440" s="2" t="s">
        <v>44</v>
      </c>
      <c r="D440" s="2" t="s">
        <v>349</v>
      </c>
      <c r="E440" s="2" t="s">
        <v>0</v>
      </c>
      <c r="F440" s="2" t="s">
        <v>379</v>
      </c>
    </row>
    <row r="441" spans="1:7" x14ac:dyDescent="0.25">
      <c r="A441" s="2" t="str">
        <f>TitleList[[#This Row],[Title]] &amp; " - "&amp; TitleList[[#This Row],[Organization]]</f>
        <v>RI  - AKC</v>
      </c>
      <c r="B441" s="2" t="s">
        <v>350</v>
      </c>
      <c r="C441" s="2" t="s">
        <v>44</v>
      </c>
      <c r="D441" s="2" t="s">
        <v>349</v>
      </c>
      <c r="E441" s="2" t="s">
        <v>0</v>
      </c>
      <c r="F441" s="2" t="s">
        <v>379</v>
      </c>
    </row>
    <row r="442" spans="1:7" x14ac:dyDescent="0.25">
      <c r="A442" s="2" t="str">
        <f>TitleList[[#This Row],[Title]] &amp; " - "&amp; TitleList[[#This Row],[Organization]]</f>
        <v>RA  - AKC</v>
      </c>
      <c r="B442" s="2" t="s">
        <v>351</v>
      </c>
      <c r="C442" s="2" t="s">
        <v>44</v>
      </c>
      <c r="D442" s="2" t="s">
        <v>349</v>
      </c>
      <c r="E442" s="2" t="s">
        <v>0</v>
      </c>
      <c r="F442" s="2" t="s">
        <v>380</v>
      </c>
    </row>
    <row r="443" spans="1:7" x14ac:dyDescent="0.25">
      <c r="A443" s="2" t="str">
        <f>TitleList[[#This Row],[Title]] &amp; " - "&amp; TitleList[[#This Row],[Organization]]</f>
        <v>RE  - AKC</v>
      </c>
      <c r="B443" s="2" t="s">
        <v>352</v>
      </c>
      <c r="C443" s="2" t="s">
        <v>44</v>
      </c>
      <c r="D443" s="2" t="s">
        <v>349</v>
      </c>
      <c r="E443" s="2" t="s">
        <v>0</v>
      </c>
      <c r="F443" s="2" t="s">
        <v>381</v>
      </c>
    </row>
    <row r="444" spans="1:7" x14ac:dyDescent="0.25">
      <c r="A444" s="2" t="str">
        <f>TitleList[[#This Row],[Title]] &amp; " - "&amp; TitleList[[#This Row],[Organization]]</f>
        <v>RC - AKC</v>
      </c>
      <c r="B444" s="2" t="s">
        <v>1210</v>
      </c>
      <c r="C444" s="2" t="s">
        <v>44</v>
      </c>
      <c r="D444" s="2" t="s">
        <v>349</v>
      </c>
      <c r="E444" s="2" t="s">
        <v>0</v>
      </c>
      <c r="F444" s="2" t="s">
        <v>381</v>
      </c>
      <c r="G444" s="24">
        <v>43433</v>
      </c>
    </row>
    <row r="445" spans="1:7" x14ac:dyDescent="0.25">
      <c r="A445" s="2" t="str">
        <f>TitleList[[#This Row],[Title]] &amp; " - "&amp; TitleList[[#This Row],[Organization]]</f>
        <v>RAE - AKC</v>
      </c>
      <c r="B445" s="2" t="s">
        <v>184</v>
      </c>
      <c r="C445" s="2" t="s">
        <v>44</v>
      </c>
      <c r="D445" s="2" t="s">
        <v>349</v>
      </c>
      <c r="E445" s="2" t="s">
        <v>0</v>
      </c>
      <c r="F445" s="2" t="s">
        <v>382</v>
      </c>
    </row>
    <row r="446" spans="1:7" x14ac:dyDescent="0.25">
      <c r="A446" s="2" t="str">
        <f>TitleList[[#This Row],[Title]] &amp; " - "&amp; TitleList[[#This Row],[Organization]]</f>
        <v>RM  - AKC</v>
      </c>
      <c r="B446" s="2" t="s">
        <v>353</v>
      </c>
      <c r="C446" s="2" t="s">
        <v>44</v>
      </c>
      <c r="D446" s="2" t="s">
        <v>349</v>
      </c>
      <c r="E446" s="2" t="s">
        <v>0</v>
      </c>
      <c r="F446" s="2" t="s">
        <v>382</v>
      </c>
    </row>
    <row r="447" spans="1:7" x14ac:dyDescent="0.25">
      <c r="A447" s="2" t="str">
        <f>TitleList[[#This Row],[Title]] &amp; " - "&amp; TitleList[[#This Row],[Organization]]</f>
        <v>RACH - AKC</v>
      </c>
      <c r="B447" s="2" t="s">
        <v>185</v>
      </c>
      <c r="C447" s="2" t="s">
        <v>44</v>
      </c>
      <c r="D447" s="2" t="s">
        <v>349</v>
      </c>
      <c r="E447" s="2" t="s">
        <v>0</v>
      </c>
      <c r="F447" s="2" t="s">
        <v>383</v>
      </c>
    </row>
    <row r="448" spans="1:7" x14ac:dyDescent="0.25">
      <c r="A448" s="2" t="str">
        <f>TitleList[[#This Row],[Title]] &amp; " - "&amp; TitleList[[#This Row],[Organization]]</f>
        <v>RNC - AKC</v>
      </c>
      <c r="B448" s="2" t="s">
        <v>186</v>
      </c>
      <c r="C448" s="2" t="s">
        <v>44</v>
      </c>
      <c r="D448" s="2" t="s">
        <v>349</v>
      </c>
      <c r="E448" s="2" t="s">
        <v>0</v>
      </c>
      <c r="F448" s="2" t="s">
        <v>383</v>
      </c>
    </row>
    <row r="449" spans="1:6" x14ac:dyDescent="0.25">
      <c r="A449" s="2" t="str">
        <f>TitleList[[#This Row],[Title]] &amp; " - "&amp; TitleList[[#This Row],[Organization]]</f>
        <v>URO1  - UKC</v>
      </c>
      <c r="B449" s="2" t="s">
        <v>354</v>
      </c>
      <c r="C449" s="2" t="s">
        <v>44</v>
      </c>
      <c r="D449" s="2" t="s">
        <v>349</v>
      </c>
      <c r="E449" s="2" t="s">
        <v>1</v>
      </c>
      <c r="F449" s="2" t="s">
        <v>379</v>
      </c>
    </row>
    <row r="450" spans="1:6" x14ac:dyDescent="0.25">
      <c r="A450" s="2" t="str">
        <f>TitleList[[#This Row],[Title]] &amp; " - "&amp; TitleList[[#This Row],[Organization]]</f>
        <v>URO2  - UKC</v>
      </c>
      <c r="B450" s="2" t="s">
        <v>355</v>
      </c>
      <c r="C450" s="2" t="s">
        <v>44</v>
      </c>
      <c r="D450" s="2" t="s">
        <v>349</v>
      </c>
      <c r="E450" s="2" t="s">
        <v>1</v>
      </c>
      <c r="F450" s="2" t="s">
        <v>380</v>
      </c>
    </row>
    <row r="451" spans="1:6" x14ac:dyDescent="0.25">
      <c r="A451" s="2" t="str">
        <f>TitleList[[#This Row],[Title]] &amp; " - "&amp; TitleList[[#This Row],[Organization]]</f>
        <v>URO3  - UKC</v>
      </c>
      <c r="B451" s="2" t="s">
        <v>356</v>
      </c>
      <c r="C451" s="2" t="s">
        <v>44</v>
      </c>
      <c r="D451" s="2" t="s">
        <v>349</v>
      </c>
      <c r="E451" s="2" t="s">
        <v>1</v>
      </c>
      <c r="F451" s="2" t="s">
        <v>381</v>
      </c>
    </row>
    <row r="452" spans="1:6" x14ac:dyDescent="0.25">
      <c r="A452" s="2" t="str">
        <f>TitleList[[#This Row],[Title]] &amp; " - "&amp; TitleList[[#This Row],[Organization]]</f>
        <v>UROC - UKC</v>
      </c>
      <c r="B452" s="2" t="s">
        <v>357</v>
      </c>
      <c r="C452" s="2" t="s">
        <v>44</v>
      </c>
      <c r="D452" s="2" t="s">
        <v>349</v>
      </c>
      <c r="E452" s="2" t="s">
        <v>1</v>
      </c>
      <c r="F452" s="2" t="s">
        <v>382</v>
      </c>
    </row>
    <row r="453" spans="1:6" x14ac:dyDescent="0.25">
      <c r="A453" s="2" t="str">
        <f>TitleList[[#This Row],[Title]] &amp; " - "&amp; TitleList[[#This Row],[Organization]]</f>
        <v>URX  - UKC</v>
      </c>
      <c r="B453" s="2" t="s">
        <v>358</v>
      </c>
      <c r="C453" s="2" t="s">
        <v>44</v>
      </c>
      <c r="D453" s="2" t="s">
        <v>349</v>
      </c>
      <c r="E453" s="2" t="s">
        <v>1</v>
      </c>
      <c r="F453" s="2" t="s">
        <v>382</v>
      </c>
    </row>
    <row r="454" spans="1:6" x14ac:dyDescent="0.25">
      <c r="A454" s="2" t="str">
        <f>TitleList[[#This Row],[Title]] &amp; " - "&amp; TitleList[[#This Row],[Organization]]</f>
        <v>UROG - UKC</v>
      </c>
      <c r="B454" s="2" t="s">
        <v>35</v>
      </c>
      <c r="C454" s="2" t="s">
        <v>44</v>
      </c>
      <c r="D454" s="2" t="s">
        <v>349</v>
      </c>
      <c r="E454" s="2" t="s">
        <v>1</v>
      </c>
      <c r="F454" s="2" t="s">
        <v>383</v>
      </c>
    </row>
    <row r="455" spans="1:6" x14ac:dyDescent="0.25">
      <c r="A455" s="2" t="str">
        <f>TitleList[[#This Row],[Title]] &amp; " - "&amp; TitleList[[#This Row],[Organization]]</f>
        <v>RN - CKC</v>
      </c>
      <c r="B455" s="2" t="s">
        <v>183</v>
      </c>
      <c r="C455" s="2" t="s">
        <v>44</v>
      </c>
      <c r="D455" s="2" t="s">
        <v>349</v>
      </c>
      <c r="E455" s="2" t="s">
        <v>5</v>
      </c>
      <c r="F455" s="2" t="s">
        <v>379</v>
      </c>
    </row>
    <row r="456" spans="1:6" x14ac:dyDescent="0.25">
      <c r="A456" s="2" t="str">
        <f>TitleList[[#This Row],[Title]] &amp; " - "&amp; TitleList[[#This Row],[Organization]]</f>
        <v>RA  - CKC</v>
      </c>
      <c r="B456" s="2" t="s">
        <v>351</v>
      </c>
      <c r="C456" s="2" t="s">
        <v>44</v>
      </c>
      <c r="D456" s="2" t="s">
        <v>349</v>
      </c>
      <c r="E456" s="2" t="s">
        <v>5</v>
      </c>
      <c r="F456" s="2" t="s">
        <v>380</v>
      </c>
    </row>
    <row r="457" spans="1:6" x14ac:dyDescent="0.25">
      <c r="A457" s="2" t="str">
        <f>TitleList[[#This Row],[Title]] &amp; " - "&amp; TitleList[[#This Row],[Organization]]</f>
        <v>RE  - CKC</v>
      </c>
      <c r="B457" s="2" t="s">
        <v>352</v>
      </c>
      <c r="C457" s="2" t="s">
        <v>44</v>
      </c>
      <c r="D457" s="2" t="s">
        <v>349</v>
      </c>
      <c r="E457" s="2" t="s">
        <v>5</v>
      </c>
      <c r="F457" s="2" t="s">
        <v>381</v>
      </c>
    </row>
    <row r="458" spans="1:6" x14ac:dyDescent="0.25">
      <c r="A458" s="2" t="str">
        <f>TitleList[[#This Row],[Title]] &amp; " - "&amp; TitleList[[#This Row],[Organization]]</f>
        <v>RAE - CKC</v>
      </c>
      <c r="B458" s="2" t="s">
        <v>184</v>
      </c>
      <c r="C458" s="2" t="s">
        <v>44</v>
      </c>
      <c r="D458" s="2" t="s">
        <v>349</v>
      </c>
      <c r="E458" s="2" t="s">
        <v>5</v>
      </c>
      <c r="F458" s="2" t="s">
        <v>382</v>
      </c>
    </row>
    <row r="459" spans="1:6" x14ac:dyDescent="0.25">
      <c r="A459" s="2" t="str">
        <f>TitleList[[#This Row],[Title]] &amp; " - "&amp; TitleList[[#This Row],[Organization]]</f>
        <v xml:space="preserve">RN - ASCA </v>
      </c>
      <c r="B459" s="2" t="s">
        <v>183</v>
      </c>
      <c r="C459" s="2" t="s">
        <v>44</v>
      </c>
      <c r="D459" s="2" t="s">
        <v>349</v>
      </c>
      <c r="E459" s="2" t="s">
        <v>323</v>
      </c>
      <c r="F459" s="2" t="s">
        <v>379</v>
      </c>
    </row>
    <row r="460" spans="1:6" x14ac:dyDescent="0.25">
      <c r="A460" s="2" t="str">
        <f>TitleList[[#This Row],[Title]] &amp; " - "&amp; TitleList[[#This Row],[Organization]]</f>
        <v xml:space="preserve">RA  - ASCA </v>
      </c>
      <c r="B460" s="2" t="s">
        <v>351</v>
      </c>
      <c r="C460" s="2" t="s">
        <v>44</v>
      </c>
      <c r="D460" s="2" t="s">
        <v>349</v>
      </c>
      <c r="E460" s="2" t="s">
        <v>323</v>
      </c>
      <c r="F460" s="2" t="s">
        <v>380</v>
      </c>
    </row>
    <row r="461" spans="1:6" x14ac:dyDescent="0.25">
      <c r="A461" s="2" t="str">
        <f>TitleList[[#This Row],[Title]] &amp; " - "&amp; TitleList[[#This Row],[Organization]]</f>
        <v xml:space="preserve">RE  - ASCA </v>
      </c>
      <c r="B461" s="2" t="s">
        <v>352</v>
      </c>
      <c r="C461" s="2" t="s">
        <v>44</v>
      </c>
      <c r="D461" s="2" t="s">
        <v>349</v>
      </c>
      <c r="E461" s="2" t="s">
        <v>323</v>
      </c>
      <c r="F461" s="2" t="s">
        <v>381</v>
      </c>
    </row>
    <row r="462" spans="1:6" x14ac:dyDescent="0.25">
      <c r="A462" s="2" t="str">
        <f>TitleList[[#This Row],[Title]] &amp; " - "&amp; TitleList[[#This Row],[Organization]]</f>
        <v xml:space="preserve">REM - ASCA </v>
      </c>
      <c r="B462" s="2" t="s">
        <v>359</v>
      </c>
      <c r="C462" s="2" t="s">
        <v>44</v>
      </c>
      <c r="D462" s="2" t="s">
        <v>349</v>
      </c>
      <c r="E462" s="2" t="s">
        <v>323</v>
      </c>
      <c r="F462" s="2" t="s">
        <v>382</v>
      </c>
    </row>
    <row r="463" spans="1:6" x14ac:dyDescent="0.25">
      <c r="A463" s="2" t="str">
        <f>TitleList[[#This Row],[Title]] &amp; " - "&amp; TitleList[[#This Row],[Organization]]</f>
        <v xml:space="preserve">RCH - ASCA </v>
      </c>
      <c r="B463" s="2" t="s">
        <v>360</v>
      </c>
      <c r="C463" s="2" t="s">
        <v>44</v>
      </c>
      <c r="D463" s="2" t="s">
        <v>349</v>
      </c>
      <c r="E463" s="2" t="s">
        <v>323</v>
      </c>
      <c r="F463" s="2" t="s">
        <v>383</v>
      </c>
    </row>
    <row r="464" spans="1:6" x14ac:dyDescent="0.25">
      <c r="A464" s="2" t="str">
        <f>TitleList[[#This Row],[Title]] &amp; " - "&amp; TitleList[[#This Row],[Organization]]</f>
        <v>CRA  - CARO (Canadian Assoc of Rally Obedience)</v>
      </c>
      <c r="B464" s="2" t="s">
        <v>361</v>
      </c>
      <c r="C464" s="2" t="s">
        <v>44</v>
      </c>
      <c r="D464" s="2" t="s">
        <v>349</v>
      </c>
      <c r="E464" s="2" t="s">
        <v>366</v>
      </c>
      <c r="F464" s="2" t="s">
        <v>379</v>
      </c>
    </row>
    <row r="465" spans="1:7" x14ac:dyDescent="0.25">
      <c r="A465" s="2" t="str">
        <f>TitleList[[#This Row],[Title]] &amp; " - "&amp; TitleList[[#This Row],[Organization]]</f>
        <v>CRX  - CARO (Canadian Assoc of Rally Obedience)</v>
      </c>
      <c r="B465" s="2" t="s">
        <v>362</v>
      </c>
      <c r="C465" s="2" t="s">
        <v>44</v>
      </c>
      <c r="D465" s="2" t="s">
        <v>349</v>
      </c>
      <c r="E465" s="2" t="s">
        <v>366</v>
      </c>
      <c r="F465" s="2" t="s">
        <v>380</v>
      </c>
    </row>
    <row r="466" spans="1:7" x14ac:dyDescent="0.25">
      <c r="A466" s="2" t="str">
        <f>TitleList[[#This Row],[Title]] &amp; " - "&amp; TitleList[[#This Row],[Organization]]</f>
        <v>CRVX  - CARO (Canadian Assoc of Rally Obedience)</v>
      </c>
      <c r="B466" s="2" t="s">
        <v>363</v>
      </c>
      <c r="C466" s="2" t="s">
        <v>44</v>
      </c>
      <c r="D466" s="2" t="s">
        <v>349</v>
      </c>
      <c r="E466" s="2" t="s">
        <v>366</v>
      </c>
      <c r="F466" s="2" t="s">
        <v>381</v>
      </c>
    </row>
    <row r="467" spans="1:7" x14ac:dyDescent="0.25">
      <c r="A467" s="2" t="str">
        <f>TitleList[[#This Row],[Title]] &amp; " - "&amp; TitleList[[#This Row],[Organization]]</f>
        <v>CRG  - CARO (Canadian Assoc of Rally Obedience)</v>
      </c>
      <c r="B467" s="2" t="s">
        <v>364</v>
      </c>
      <c r="C467" s="2" t="s">
        <v>44</v>
      </c>
      <c r="D467" s="2" t="s">
        <v>349</v>
      </c>
      <c r="E467" s="2" t="s">
        <v>366</v>
      </c>
      <c r="F467" s="2" t="s">
        <v>382</v>
      </c>
    </row>
    <row r="468" spans="1:7" x14ac:dyDescent="0.25">
      <c r="A468" s="2" t="str">
        <f>TitleList[[#This Row],[Title]] &amp; " - "&amp; TitleList[[#This Row],[Organization]]</f>
        <v>CRMCH+CSXCH+CSVCH - CARO (Canadian Assoc of Rally Obedience)</v>
      </c>
      <c r="B468" s="2" t="s">
        <v>365</v>
      </c>
      <c r="C468" s="2" t="s">
        <v>44</v>
      </c>
      <c r="D468" s="2" t="s">
        <v>349</v>
      </c>
      <c r="E468" s="2" t="s">
        <v>366</v>
      </c>
      <c r="F468" s="2" t="s">
        <v>383</v>
      </c>
    </row>
    <row r="469" spans="1:7" x14ac:dyDescent="0.25">
      <c r="A469" s="2" t="str">
        <f>TitleList[[#This Row],[Title]] &amp; " - "&amp; TitleList[[#This Row],[Organization]]</f>
        <v>RL2  - World Cynosport Rally Limited (formerly APDT)</v>
      </c>
      <c r="B469" s="2" t="s">
        <v>368</v>
      </c>
      <c r="C469" s="2" t="s">
        <v>44</v>
      </c>
      <c r="D469" s="2" t="s">
        <v>349</v>
      </c>
      <c r="E469" s="2" t="s">
        <v>367</v>
      </c>
      <c r="F469" s="2" t="s">
        <v>379</v>
      </c>
    </row>
    <row r="470" spans="1:7" x14ac:dyDescent="0.25">
      <c r="A470" s="2" t="str">
        <f>TitleList[[#This Row],[Title]] &amp; " - "&amp; TitleList[[#This Row],[Organization]]</f>
        <v>RL3  - World Cynosport Rally Limited (formerly APDT)</v>
      </c>
      <c r="B470" s="2" t="s">
        <v>369</v>
      </c>
      <c r="C470" s="2" t="s">
        <v>44</v>
      </c>
      <c r="D470" s="2" t="s">
        <v>349</v>
      </c>
      <c r="E470" s="2" t="s">
        <v>367</v>
      </c>
      <c r="F470" s="2" t="s">
        <v>380</v>
      </c>
    </row>
    <row r="471" spans="1:7" x14ac:dyDescent="0.25">
      <c r="A471" s="2" t="str">
        <f>TitleList[[#This Row],[Title]] &amp; " - "&amp; TitleList[[#This Row],[Organization]]</f>
        <v>ARCH  - World Cynosport Rally Limited (formerly APDT)</v>
      </c>
      <c r="B471" s="2" t="s">
        <v>370</v>
      </c>
      <c r="C471" s="2" t="s">
        <v>44</v>
      </c>
      <c r="D471" s="2" t="s">
        <v>349</v>
      </c>
      <c r="E471" s="2" t="s">
        <v>367</v>
      </c>
      <c r="F471" s="2" t="s">
        <v>381</v>
      </c>
    </row>
    <row r="472" spans="1:7" x14ac:dyDescent="0.25">
      <c r="A472" s="2" t="str">
        <f>TitleList[[#This Row],[Title]] &amp; " - "&amp; TitleList[[#This Row],[Organization]]</f>
        <v>ARCHMX - World Cynosport Rally Limited (formerly APDT)</v>
      </c>
      <c r="B472" s="2" t="s">
        <v>371</v>
      </c>
      <c r="C472" s="2" t="s">
        <v>44</v>
      </c>
      <c r="D472" s="2" t="s">
        <v>349</v>
      </c>
      <c r="E472" s="2" t="s">
        <v>367</v>
      </c>
      <c r="F472" s="2" t="s">
        <v>382</v>
      </c>
    </row>
    <row r="473" spans="1:7" x14ac:dyDescent="0.25">
      <c r="A473" s="2" t="str">
        <f>TitleList[[#This Row],[Title]] &amp; " - "&amp; TitleList[[#This Row],[Organization]]</f>
        <v>R-FE/N  - RFE</v>
      </c>
      <c r="B473" s="2" t="s">
        <v>372</v>
      </c>
      <c r="C473" s="2" t="s">
        <v>44</v>
      </c>
      <c r="D473" s="2" t="s">
        <v>349</v>
      </c>
      <c r="E473" s="2" t="s">
        <v>64</v>
      </c>
      <c r="F473" s="2" t="s">
        <v>379</v>
      </c>
    </row>
    <row r="474" spans="1:7" x14ac:dyDescent="0.25">
      <c r="A474" s="2" t="str">
        <f>TitleList[[#This Row],[Title]] &amp; " - "&amp; TitleList[[#This Row],[Organization]]</f>
        <v>R-FE/X - RFE</v>
      </c>
      <c r="B474" s="2" t="s">
        <v>373</v>
      </c>
      <c r="C474" s="2" t="s">
        <v>44</v>
      </c>
      <c r="D474" s="2" t="s">
        <v>349</v>
      </c>
      <c r="E474" s="2" t="s">
        <v>64</v>
      </c>
      <c r="F474" s="2" t="s">
        <v>380</v>
      </c>
    </row>
    <row r="475" spans="1:7" x14ac:dyDescent="0.25">
      <c r="A475" s="2" t="str">
        <f>TitleList[[#This Row],[Title]] &amp; " - "&amp; TitleList[[#This Row],[Organization]]</f>
        <v>R-FE/M  - RFE</v>
      </c>
      <c r="B475" s="2" t="s">
        <v>374</v>
      </c>
      <c r="C475" s="2" t="s">
        <v>44</v>
      </c>
      <c r="D475" s="2" t="s">
        <v>349</v>
      </c>
      <c r="E475" s="2" t="s">
        <v>64</v>
      </c>
      <c r="F475" s="2" t="s">
        <v>380</v>
      </c>
    </row>
    <row r="476" spans="1:7" x14ac:dyDescent="0.25">
      <c r="A476" s="2" t="str">
        <f>TitleList[[#This Row],[Title]] &amp; " - "&amp; TitleList[[#This Row],[Organization]]</f>
        <v>R-FE/ME - RFE</v>
      </c>
      <c r="B476" s="2" t="s">
        <v>375</v>
      </c>
      <c r="C476" s="2" t="s">
        <v>44</v>
      </c>
      <c r="D476" s="2" t="s">
        <v>349</v>
      </c>
      <c r="E476" s="2" t="s">
        <v>64</v>
      </c>
      <c r="F476" s="2" t="s">
        <v>381</v>
      </c>
    </row>
    <row r="477" spans="1:7" x14ac:dyDescent="0.25">
      <c r="A477" s="2" t="str">
        <f>TitleList[[#This Row],[Title]] &amp; " - "&amp; TitleList[[#This Row],[Organization]]</f>
        <v>R-FE/CH  - RFE</v>
      </c>
      <c r="B477" s="2" t="s">
        <v>376</v>
      </c>
      <c r="C477" s="2" t="s">
        <v>44</v>
      </c>
      <c r="D477" s="2" t="s">
        <v>349</v>
      </c>
      <c r="E477" s="2" t="s">
        <v>64</v>
      </c>
      <c r="F477" s="2" t="s">
        <v>381</v>
      </c>
    </row>
    <row r="478" spans="1:7" x14ac:dyDescent="0.25">
      <c r="A478" s="2" t="str">
        <f>TitleList[[#This Row],[Title]] &amp; " - "&amp; TitleList[[#This Row],[Organization]]</f>
        <v>R-FE/CHE - RFE</v>
      </c>
      <c r="B478" s="2" t="s">
        <v>377</v>
      </c>
      <c r="C478" s="2" t="s">
        <v>44</v>
      </c>
      <c r="D478" s="2" t="s">
        <v>349</v>
      </c>
      <c r="E478" s="2" t="s">
        <v>64</v>
      </c>
      <c r="F478" s="2" t="s">
        <v>382</v>
      </c>
    </row>
    <row r="479" spans="1:7" x14ac:dyDescent="0.25">
      <c r="A479" s="2" t="str">
        <f>TitleList[[#This Row],[Title]] &amp; " - "&amp; TitleList[[#This Row],[Organization]]</f>
        <v>R-FE/GCH - RFE</v>
      </c>
      <c r="B479" s="2" t="s">
        <v>378</v>
      </c>
      <c r="C479" s="2" t="s">
        <v>44</v>
      </c>
      <c r="D479" s="2" t="s">
        <v>349</v>
      </c>
      <c r="E479" s="2" t="s">
        <v>64</v>
      </c>
      <c r="F479" s="2" t="s">
        <v>382</v>
      </c>
    </row>
    <row r="480" spans="1:7" x14ac:dyDescent="0.25">
      <c r="A480" s="2" t="str">
        <f>TitleList[[#This Row],[Title]] &amp; " - "&amp; TitleList[[#This Row],[Organization]]</f>
        <v>S.T.A.R. - AKC</v>
      </c>
      <c r="B480" s="2" t="s">
        <v>1252</v>
      </c>
      <c r="C480" s="2" t="s">
        <v>384</v>
      </c>
      <c r="D480" s="2" t="s">
        <v>385</v>
      </c>
      <c r="E480" s="2" t="s">
        <v>0</v>
      </c>
      <c r="F480" s="2" t="s">
        <v>379</v>
      </c>
      <c r="G480" s="24">
        <v>44443</v>
      </c>
    </row>
    <row r="481" spans="1:6" x14ac:dyDescent="0.25">
      <c r="A481" s="2" t="str">
        <f>TitleList[[#This Row],[Title]] &amp; " - "&amp; TitleList[[#This Row],[Organization]]</f>
        <v>CGC - AKC</v>
      </c>
      <c r="B481" s="2" t="s">
        <v>386</v>
      </c>
      <c r="C481" s="2" t="s">
        <v>384</v>
      </c>
      <c r="D481" s="2" t="s">
        <v>385</v>
      </c>
      <c r="E481" s="2" t="s">
        <v>0</v>
      </c>
      <c r="F481" s="2" t="s">
        <v>379</v>
      </c>
    </row>
    <row r="482" spans="1:6" x14ac:dyDescent="0.25">
      <c r="A482" s="2" t="str">
        <f>TitleList[[#This Row],[Title]] &amp; " - "&amp; TitleList[[#This Row],[Organization]]</f>
        <v>CGCA - AKC</v>
      </c>
      <c r="B482" s="2" t="s">
        <v>387</v>
      </c>
      <c r="C482" s="2" t="s">
        <v>384</v>
      </c>
      <c r="D482" s="2" t="s">
        <v>385</v>
      </c>
      <c r="E482" s="2" t="s">
        <v>0</v>
      </c>
      <c r="F482" s="2" t="s">
        <v>379</v>
      </c>
    </row>
    <row r="483" spans="1:6" x14ac:dyDescent="0.25">
      <c r="A483" s="2" t="str">
        <f>TitleList[[#This Row],[Title]] &amp; " - "&amp; TitleList[[#This Row],[Organization]]</f>
        <v>CGCU  - AKC</v>
      </c>
      <c r="B483" s="2" t="s">
        <v>388</v>
      </c>
      <c r="C483" s="2" t="s">
        <v>384</v>
      </c>
      <c r="D483" s="2" t="s">
        <v>385</v>
      </c>
      <c r="E483" s="2" t="s">
        <v>0</v>
      </c>
      <c r="F483" s="2" t="s">
        <v>379</v>
      </c>
    </row>
    <row r="484" spans="1:6" x14ac:dyDescent="0.25">
      <c r="A484" s="2" t="str">
        <f>TitleList[[#This Row],[Title]] &amp; " - "&amp; TitleList[[#This Row],[Organization]]</f>
        <v>ThD or equivalent* - AKC</v>
      </c>
      <c r="B484" s="2" t="s">
        <v>389</v>
      </c>
      <c r="C484" s="2" t="s">
        <v>384</v>
      </c>
      <c r="D484" s="2" t="s">
        <v>385</v>
      </c>
      <c r="E484" s="2" t="s">
        <v>0</v>
      </c>
      <c r="F484" s="2" t="s">
        <v>380</v>
      </c>
    </row>
    <row r="485" spans="1:6" x14ac:dyDescent="0.25">
      <c r="A485" s="2" t="str">
        <f>TitleList[[#This Row],[Title]] &amp; " - "&amp; TitleList[[#This Row],[Organization]]</f>
        <v xml:space="preserve">CGN  - CKC </v>
      </c>
      <c r="B485" s="2" t="s">
        <v>391</v>
      </c>
      <c r="C485" s="2" t="s">
        <v>384</v>
      </c>
      <c r="D485" s="2" t="s">
        <v>385</v>
      </c>
      <c r="E485" s="2" t="s">
        <v>390</v>
      </c>
      <c r="F485" s="2" t="s">
        <v>379</v>
      </c>
    </row>
    <row r="486" spans="1:6" x14ac:dyDescent="0.25">
      <c r="A486" s="2" t="str">
        <f>TitleList[[#This Row],[Title]] &amp; " - "&amp; TitleList[[#This Row],[Organization]]</f>
        <v xml:space="preserve">ThD equivalent - CKC </v>
      </c>
      <c r="B486" s="2" t="s">
        <v>392</v>
      </c>
      <c r="C486" s="2" t="s">
        <v>384</v>
      </c>
      <c r="D486" s="2" t="s">
        <v>385</v>
      </c>
      <c r="E486" s="2" t="s">
        <v>390</v>
      </c>
      <c r="F486" s="2" t="s">
        <v>380</v>
      </c>
    </row>
    <row r="487" spans="1:6" ht="27.6" x14ac:dyDescent="0.25">
      <c r="A487" s="2" t="str">
        <f>TitleList[[#This Row],[Title]] &amp; " - "&amp; TitleList[[#This Row],[Organization]]</f>
        <v xml:space="preserve">Proof of participation (3 events)  - AKC Meet The Breeds, Pet Expo,
Classroom, etc. </v>
      </c>
      <c r="B487" s="2" t="s">
        <v>395</v>
      </c>
      <c r="C487" s="2" t="s">
        <v>384</v>
      </c>
      <c r="D487" s="2" t="s">
        <v>393</v>
      </c>
      <c r="E487" s="7" t="s">
        <v>394</v>
      </c>
      <c r="F487" s="2" t="s">
        <v>379</v>
      </c>
    </row>
    <row r="488" spans="1:6" ht="27.6" x14ac:dyDescent="0.25">
      <c r="A488" s="2" t="str">
        <f>TitleList[[#This Row],[Title]] &amp; " - "&amp; TitleList[[#This Row],[Organization]]</f>
        <v xml:space="preserve">Proof of participation (15 events) - AKC Meet The Breeds, Pet Expo,
Classroom, etc. </v>
      </c>
      <c r="B488" s="2" t="s">
        <v>396</v>
      </c>
      <c r="C488" s="2" t="s">
        <v>384</v>
      </c>
      <c r="D488" s="2" t="s">
        <v>393</v>
      </c>
      <c r="E488" s="7" t="s">
        <v>394</v>
      </c>
      <c r="F488" s="2" t="s">
        <v>380</v>
      </c>
    </row>
    <row r="489" spans="1:6" x14ac:dyDescent="0.25">
      <c r="A489" s="2" t="str">
        <f>TitleList[[#This Row],[Title]] &amp; " - "&amp; TitleList[[#This Row],[Organization]]</f>
        <v>training diploma / state ID - Americans with Disabilities Act Qualified</v>
      </c>
      <c r="B489" s="2" t="s">
        <v>399</v>
      </c>
      <c r="C489" s="2" t="s">
        <v>384</v>
      </c>
      <c r="D489" s="2" t="s">
        <v>397</v>
      </c>
      <c r="E489" s="2" t="s">
        <v>398</v>
      </c>
      <c r="F489" s="2" t="s">
        <v>382</v>
      </c>
    </row>
    <row r="490" spans="1:6" x14ac:dyDescent="0.25">
      <c r="A490" s="2" t="str">
        <f>TitleList[[#This Row],[Title]] &amp; " - "&amp; TitleList[[#This Row],[Organization]]</f>
        <v>ATT - AKC</v>
      </c>
      <c r="B490" s="2" t="s">
        <v>401</v>
      </c>
      <c r="C490" s="2" t="s">
        <v>384</v>
      </c>
      <c r="D490" s="2" t="s">
        <v>400</v>
      </c>
      <c r="E490" s="2" t="s">
        <v>0</v>
      </c>
      <c r="F490" s="2" t="s">
        <v>379</v>
      </c>
    </row>
    <row r="491" spans="1:6" x14ac:dyDescent="0.25">
      <c r="A491" s="2" t="str">
        <f>TitleList[[#This Row],[Title]] &amp; " - "&amp; TitleList[[#This Row],[Organization]]</f>
        <v>FDC - AKC</v>
      </c>
      <c r="B491" s="2" t="s">
        <v>402</v>
      </c>
      <c r="C491" s="2" t="s">
        <v>384</v>
      </c>
      <c r="D491" s="2" t="s">
        <v>400</v>
      </c>
      <c r="E491" s="2" t="s">
        <v>0</v>
      </c>
      <c r="F491" s="2" t="s">
        <v>379</v>
      </c>
    </row>
    <row r="492" spans="1:6" x14ac:dyDescent="0.25">
      <c r="A492" s="2" t="str">
        <f>TitleList[[#This Row],[Title]] &amp; " - "&amp; TitleList[[#This Row],[Organization]]</f>
        <v xml:space="preserve">TT - ATTS </v>
      </c>
      <c r="B492" s="2" t="s">
        <v>404</v>
      </c>
      <c r="C492" s="2" t="s">
        <v>384</v>
      </c>
      <c r="D492" s="2" t="s">
        <v>400</v>
      </c>
      <c r="E492" s="2" t="s">
        <v>403</v>
      </c>
      <c r="F492" s="2" t="s">
        <v>379</v>
      </c>
    </row>
    <row r="493" spans="1:6" x14ac:dyDescent="0.25">
      <c r="A493" s="2" t="str">
        <f>TitleList[[#This Row],[Title]] &amp; " - "&amp; TitleList[[#This Row],[Organization]]</f>
        <v>FDX  - NAFA (AKC)</v>
      </c>
      <c r="B493" s="2" t="s">
        <v>407</v>
      </c>
      <c r="C493" s="2" t="s">
        <v>46</v>
      </c>
      <c r="D493" s="2" t="s">
        <v>405</v>
      </c>
      <c r="E493" s="2" t="s">
        <v>406</v>
      </c>
      <c r="F493" s="2" t="s">
        <v>379</v>
      </c>
    </row>
    <row r="494" spans="1:6" x14ac:dyDescent="0.25">
      <c r="A494" s="2" t="str">
        <f>TitleList[[#This Row],[Title]] &amp; " - "&amp; TitleList[[#This Row],[Organization]]</f>
        <v>FDCH  - NAFA (AKC)</v>
      </c>
      <c r="B494" s="2" t="s">
        <v>408</v>
      </c>
      <c r="C494" s="2" t="s">
        <v>46</v>
      </c>
      <c r="D494" s="2" t="s">
        <v>405</v>
      </c>
      <c r="E494" s="2" t="s">
        <v>406</v>
      </c>
      <c r="F494" s="2" t="s">
        <v>380</v>
      </c>
    </row>
    <row r="495" spans="1:6" x14ac:dyDescent="0.25">
      <c r="A495" s="2" t="str">
        <f>TitleList[[#This Row],[Title]] &amp; " - "&amp; TitleList[[#This Row],[Organization]]</f>
        <v>FDCH Silver  - NAFA (AKC)</v>
      </c>
      <c r="B495" s="2" t="s">
        <v>409</v>
      </c>
      <c r="C495" s="2" t="s">
        <v>46</v>
      </c>
      <c r="D495" s="2" t="s">
        <v>405</v>
      </c>
      <c r="E495" s="2" t="s">
        <v>406</v>
      </c>
      <c r="F495" s="2" t="s">
        <v>381</v>
      </c>
    </row>
    <row r="496" spans="1:6" x14ac:dyDescent="0.25">
      <c r="A496" s="2" t="str">
        <f>TitleList[[#This Row],[Title]] &amp; " - "&amp; TitleList[[#This Row],[Organization]]</f>
        <v>FDCH Gold  - NAFA (AKC)</v>
      </c>
      <c r="B496" s="2" t="s">
        <v>410</v>
      </c>
      <c r="C496" s="2" t="s">
        <v>46</v>
      </c>
      <c r="D496" s="2" t="s">
        <v>405</v>
      </c>
      <c r="E496" s="2" t="s">
        <v>406</v>
      </c>
      <c r="F496" s="2" t="s">
        <v>382</v>
      </c>
    </row>
    <row r="497" spans="1:6" x14ac:dyDescent="0.25">
      <c r="A497" s="2" t="str">
        <f>TitleList[[#This Row],[Title]] &amp; " - "&amp; TitleList[[#This Row],[Organization]]</f>
        <v>FM - NAFA (AKC)</v>
      </c>
      <c r="B497" s="2" t="s">
        <v>411</v>
      </c>
      <c r="C497" s="2" t="s">
        <v>46</v>
      </c>
      <c r="D497" s="2" t="s">
        <v>405</v>
      </c>
      <c r="E497" s="2" t="s">
        <v>406</v>
      </c>
      <c r="F497" s="2" t="s">
        <v>383</v>
      </c>
    </row>
    <row r="498" spans="1:6" x14ac:dyDescent="0.25">
      <c r="A498" s="2" t="str">
        <f>TitleList[[#This Row],[Title]] &amp; " - "&amp; TitleList[[#This Row],[Organization]]</f>
        <v xml:space="preserve">SHDX  - Canadian Scent Hurdle Racing Association &amp; CKC </v>
      </c>
      <c r="B498" s="2" t="s">
        <v>414</v>
      </c>
      <c r="C498" s="2" t="s">
        <v>46</v>
      </c>
      <c r="D498" s="2" t="s">
        <v>412</v>
      </c>
      <c r="E498" s="2" t="s">
        <v>413</v>
      </c>
      <c r="F498" s="2" t="s">
        <v>379</v>
      </c>
    </row>
    <row r="499" spans="1:6" x14ac:dyDescent="0.25">
      <c r="A499" s="2" t="str">
        <f>TitleList[[#This Row],[Title]] &amp; " - "&amp; TitleList[[#This Row],[Organization]]</f>
        <v xml:space="preserve">SHDCh  - Canadian Scent Hurdle Racing Association &amp; CKC </v>
      </c>
      <c r="B499" s="2" t="s">
        <v>415</v>
      </c>
      <c r="C499" s="2" t="s">
        <v>46</v>
      </c>
      <c r="D499" s="2" t="s">
        <v>412</v>
      </c>
      <c r="E499" s="2" t="s">
        <v>413</v>
      </c>
      <c r="F499" s="2" t="s">
        <v>380</v>
      </c>
    </row>
    <row r="500" spans="1:6" x14ac:dyDescent="0.25">
      <c r="A500" s="2" t="str">
        <f>TitleList[[#This Row],[Title]] &amp; " - "&amp; TitleList[[#This Row],[Organization]]</f>
        <v xml:space="preserve">SHDM  - Canadian Scent Hurdle Racing Association &amp; CKC </v>
      </c>
      <c r="B500" s="2" t="s">
        <v>416</v>
      </c>
      <c r="C500" s="2" t="s">
        <v>46</v>
      </c>
      <c r="D500" s="2" t="s">
        <v>412</v>
      </c>
      <c r="E500" s="2" t="s">
        <v>413</v>
      </c>
      <c r="F500" s="2" t="s">
        <v>381</v>
      </c>
    </row>
    <row r="501" spans="1:6" x14ac:dyDescent="0.25">
      <c r="A501" s="2" t="str">
        <f>TitleList[[#This Row],[Title]] &amp; " - "&amp; TitleList[[#This Row],[Organization]]</f>
        <v xml:space="preserve">SHDMX  - Canadian Scent Hurdle Racing Association &amp; CKC </v>
      </c>
      <c r="B501" s="2" t="s">
        <v>417</v>
      </c>
      <c r="C501" s="2" t="s">
        <v>46</v>
      </c>
      <c r="D501" s="2" t="s">
        <v>412</v>
      </c>
      <c r="E501" s="2" t="s">
        <v>413</v>
      </c>
      <c r="F501" s="2" t="s">
        <v>382</v>
      </c>
    </row>
    <row r="502" spans="1:6" x14ac:dyDescent="0.25">
      <c r="A502" s="2" t="str">
        <f>TitleList[[#This Row],[Title]] &amp; " - "&amp; TitleList[[#This Row],[Organization]]</f>
        <v xml:space="preserve">SHDMCh - Canadian Scent Hurdle Racing Association &amp; CKC </v>
      </c>
      <c r="B502" s="2" t="s">
        <v>418</v>
      </c>
      <c r="C502" s="2" t="s">
        <v>46</v>
      </c>
      <c r="D502" s="2" t="s">
        <v>412</v>
      </c>
      <c r="E502" s="2" t="s">
        <v>413</v>
      </c>
      <c r="F502" s="2" t="s">
        <v>383</v>
      </c>
    </row>
    <row r="503" spans="1:6" x14ac:dyDescent="0.25">
      <c r="A503" s="2" t="str">
        <f>TitleList[[#This Row],[Title]] &amp; " - "&amp; TitleList[[#This Row],[Organization]]</f>
        <v xml:space="preserve">RATN  - Barn Hunt Association (AKC &amp; UKC) </v>
      </c>
      <c r="B503" s="2" t="s">
        <v>420</v>
      </c>
      <c r="C503" s="2" t="s">
        <v>45</v>
      </c>
      <c r="D503" s="2" t="s">
        <v>419</v>
      </c>
      <c r="E503" s="2" t="s">
        <v>424</v>
      </c>
      <c r="F503" s="2" t="s">
        <v>379</v>
      </c>
    </row>
    <row r="504" spans="1:6" x14ac:dyDescent="0.25">
      <c r="A504" s="2" t="str">
        <f>TitleList[[#This Row],[Title]] &amp; " - "&amp; TitleList[[#This Row],[Organization]]</f>
        <v xml:space="preserve">RATO  - Barn Hunt Association (AKC &amp; UKC) </v>
      </c>
      <c r="B504" s="2" t="s">
        <v>421</v>
      </c>
      <c r="C504" s="2" t="s">
        <v>45</v>
      </c>
      <c r="D504" s="2" t="s">
        <v>419</v>
      </c>
      <c r="E504" s="2" t="s">
        <v>424</v>
      </c>
      <c r="F504" s="2" t="s">
        <v>380</v>
      </c>
    </row>
    <row r="505" spans="1:6" x14ac:dyDescent="0.25">
      <c r="A505" s="2" t="str">
        <f>TitleList[[#This Row],[Title]] &amp; " - "&amp; TitleList[[#This Row],[Organization]]</f>
        <v xml:space="preserve">RATS  - Barn Hunt Association (AKC &amp; UKC) </v>
      </c>
      <c r="B505" s="2" t="s">
        <v>422</v>
      </c>
      <c r="C505" s="2" t="s">
        <v>45</v>
      </c>
      <c r="D505" s="2" t="s">
        <v>419</v>
      </c>
      <c r="E505" s="2" t="s">
        <v>424</v>
      </c>
      <c r="F505" s="2" t="s">
        <v>381</v>
      </c>
    </row>
    <row r="506" spans="1:6" x14ac:dyDescent="0.25">
      <c r="A506" s="2" t="str">
        <f>TitleList[[#This Row],[Title]] &amp; " - "&amp; TitleList[[#This Row],[Organization]]</f>
        <v xml:space="preserve">RATM  - Barn Hunt Association (AKC &amp; UKC) </v>
      </c>
      <c r="B506" s="2" t="s">
        <v>423</v>
      </c>
      <c r="C506" s="2" t="s">
        <v>45</v>
      </c>
      <c r="D506" s="2" t="s">
        <v>419</v>
      </c>
      <c r="E506" s="2" t="s">
        <v>424</v>
      </c>
      <c r="F506" s="2" t="s">
        <v>382</v>
      </c>
    </row>
    <row r="507" spans="1:6" x14ac:dyDescent="0.25">
      <c r="A507" s="2" t="str">
        <f>TitleList[[#This Row],[Title]] &amp; " - "&amp; TitleList[[#This Row],[Organization]]</f>
        <v xml:space="preserve">RATCh - Barn Hunt Association (AKC &amp; UKC) </v>
      </c>
      <c r="B507" s="2" t="s">
        <v>192</v>
      </c>
      <c r="C507" s="2" t="s">
        <v>45</v>
      </c>
      <c r="D507" s="2" t="s">
        <v>419</v>
      </c>
      <c r="E507" s="2" t="s">
        <v>424</v>
      </c>
      <c r="F507" s="2" t="s">
        <v>383</v>
      </c>
    </row>
    <row r="508" spans="1:6" x14ac:dyDescent="0.25">
      <c r="A508" s="2" t="str">
        <f>TitleList[[#This Row],[Title]] &amp; " - "&amp; TitleList[[#This Row],[Organization]]</f>
        <v>SCN - AKC</v>
      </c>
      <c r="B508" s="2" t="s">
        <v>426</v>
      </c>
      <c r="C508" s="2" t="s">
        <v>45</v>
      </c>
      <c r="D508" s="2" t="s">
        <v>425</v>
      </c>
      <c r="E508" s="2" t="s">
        <v>0</v>
      </c>
      <c r="F508" s="2" t="s">
        <v>379</v>
      </c>
    </row>
    <row r="509" spans="1:6" x14ac:dyDescent="0.25">
      <c r="A509" s="2" t="str">
        <f>TitleList[[#This Row],[Title]] &amp; " - "&amp; TitleList[[#This Row],[Organization]]</f>
        <v>SIN - AKC</v>
      </c>
      <c r="B509" s="2" t="s">
        <v>427</v>
      </c>
      <c r="C509" s="2" t="s">
        <v>45</v>
      </c>
      <c r="D509" s="2" t="s">
        <v>425</v>
      </c>
      <c r="E509" s="2" t="s">
        <v>0</v>
      </c>
      <c r="F509" s="2" t="s">
        <v>379</v>
      </c>
    </row>
    <row r="510" spans="1:6" x14ac:dyDescent="0.25">
      <c r="A510" s="2" t="str">
        <f>TitleList[[#This Row],[Title]] &amp; " - "&amp; TitleList[[#This Row],[Organization]]</f>
        <v>SEN - AKC</v>
      </c>
      <c r="B510" s="2" t="s">
        <v>428</v>
      </c>
      <c r="C510" s="2" t="s">
        <v>45</v>
      </c>
      <c r="D510" s="2" t="s">
        <v>425</v>
      </c>
      <c r="E510" s="2" t="s">
        <v>0</v>
      </c>
      <c r="F510" s="2" t="s">
        <v>379</v>
      </c>
    </row>
    <row r="511" spans="1:6" x14ac:dyDescent="0.25">
      <c r="A511" s="2" t="str">
        <f>TitleList[[#This Row],[Title]] &amp; " - "&amp; TitleList[[#This Row],[Organization]]</f>
        <v>SBN - AKC</v>
      </c>
      <c r="B511" s="2" t="s">
        <v>429</v>
      </c>
      <c r="C511" s="2" t="s">
        <v>45</v>
      </c>
      <c r="D511" s="2" t="s">
        <v>425</v>
      </c>
      <c r="E511" s="2" t="s">
        <v>0</v>
      </c>
      <c r="F511" s="2" t="s">
        <v>379</v>
      </c>
    </row>
    <row r="512" spans="1:6" x14ac:dyDescent="0.25">
      <c r="A512" s="2" t="str">
        <f>TitleList[[#This Row],[Title]] &amp; " - "&amp; TitleList[[#This Row],[Organization]]</f>
        <v>Indiv. element titles  - AKC</v>
      </c>
      <c r="B512" s="2" t="s">
        <v>430</v>
      </c>
      <c r="C512" s="2" t="s">
        <v>45</v>
      </c>
      <c r="D512" s="2" t="s">
        <v>425</v>
      </c>
      <c r="E512" s="2" t="s">
        <v>0</v>
      </c>
      <c r="F512" s="2" t="s">
        <v>379</v>
      </c>
    </row>
    <row r="513" spans="1:6" x14ac:dyDescent="0.25">
      <c r="A513" s="2" t="str">
        <f>TitleList[[#This Row],[Title]] &amp; " - "&amp; TitleList[[#This Row],[Organization]]</f>
        <v>SWN - AKC</v>
      </c>
      <c r="B513" s="2" t="s">
        <v>431</v>
      </c>
      <c r="C513" s="2" t="s">
        <v>45</v>
      </c>
      <c r="D513" s="2" t="s">
        <v>425</v>
      </c>
      <c r="E513" s="2" t="s">
        <v>0</v>
      </c>
      <c r="F513" s="2" t="s">
        <v>380</v>
      </c>
    </row>
    <row r="514" spans="1:6" x14ac:dyDescent="0.25">
      <c r="A514" s="2" t="str">
        <f>TitleList[[#This Row],[Title]] &amp; " - "&amp; TitleList[[#This Row],[Organization]]</f>
        <v>SWA  - AKC</v>
      </c>
      <c r="B514" s="2" t="s">
        <v>432</v>
      </c>
      <c r="C514" s="2" t="s">
        <v>45</v>
      </c>
      <c r="D514" s="2" t="s">
        <v>425</v>
      </c>
      <c r="E514" s="2" t="s">
        <v>0</v>
      </c>
      <c r="F514" s="2" t="s">
        <v>380</v>
      </c>
    </row>
    <row r="515" spans="1:6" x14ac:dyDescent="0.25">
      <c r="A515" s="2" t="str">
        <f>TitleList[[#This Row],[Title]] &amp; " - "&amp; TitleList[[#This Row],[Organization]]</f>
        <v>SWE  - AKC</v>
      </c>
      <c r="B515" s="2" t="s">
        <v>433</v>
      </c>
      <c r="C515" s="2" t="s">
        <v>45</v>
      </c>
      <c r="D515" s="2" t="s">
        <v>425</v>
      </c>
      <c r="E515" s="2" t="s">
        <v>0</v>
      </c>
      <c r="F515" s="2" t="s">
        <v>381</v>
      </c>
    </row>
    <row r="516" spans="1:6" x14ac:dyDescent="0.25">
      <c r="A516" s="2" t="str">
        <f>TitleList[[#This Row],[Title]] &amp; " - "&amp; TitleList[[#This Row],[Organization]]</f>
        <v>SWM  - AKC</v>
      </c>
      <c r="B516" s="2" t="s">
        <v>434</v>
      </c>
      <c r="C516" s="2" t="s">
        <v>45</v>
      </c>
      <c r="D516" s="2" t="s">
        <v>425</v>
      </c>
      <c r="E516" s="2" t="s">
        <v>0</v>
      </c>
      <c r="F516" s="2" t="s">
        <v>382</v>
      </c>
    </row>
    <row r="517" spans="1:6" x14ac:dyDescent="0.25">
      <c r="A517" s="2" t="str">
        <f>TitleList[[#This Row],[Title]] &amp; " - "&amp; TitleList[[#This Row],[Organization]]</f>
        <v>SWD - AKC</v>
      </c>
      <c r="B517" s="2" t="s">
        <v>435</v>
      </c>
      <c r="C517" s="2" t="s">
        <v>45</v>
      </c>
      <c r="D517" s="2" t="s">
        <v>425</v>
      </c>
      <c r="E517" s="2" t="s">
        <v>0</v>
      </c>
      <c r="F517" s="2" t="s">
        <v>383</v>
      </c>
    </row>
    <row r="518" spans="1:6" x14ac:dyDescent="0.25">
      <c r="A518" s="2" t="str">
        <f>TitleList[[#This Row],[Title]] &amp; " - "&amp; TitleList[[#This Row],[Organization]]</f>
        <v>SWNC - AKC</v>
      </c>
      <c r="B518" s="2" t="s">
        <v>436</v>
      </c>
      <c r="C518" s="2" t="s">
        <v>45</v>
      </c>
      <c r="D518" s="2" t="s">
        <v>425</v>
      </c>
      <c r="E518" s="2" t="s">
        <v>0</v>
      </c>
      <c r="F518" s="2" t="s">
        <v>383</v>
      </c>
    </row>
    <row r="519" spans="1:6" x14ac:dyDescent="0.25">
      <c r="A519" s="2" t="str">
        <f>TitleList[[#This Row],[Title]] &amp; " - "&amp; TitleList[[#This Row],[Organization]]</f>
        <v xml:space="preserve">ORT#1 - NACSW </v>
      </c>
      <c r="B519" s="2" t="s">
        <v>447</v>
      </c>
      <c r="C519" s="2" t="s">
        <v>45</v>
      </c>
      <c r="D519" s="2" t="s">
        <v>425</v>
      </c>
      <c r="E519" s="2" t="s">
        <v>450</v>
      </c>
      <c r="F519" s="2" t="s">
        <v>379</v>
      </c>
    </row>
    <row r="520" spans="1:6" x14ac:dyDescent="0.25">
      <c r="A520" s="2" t="str">
        <f>TitleList[[#This Row],[Title]] &amp; " - "&amp; TitleList[[#This Row],[Organization]]</f>
        <v xml:space="preserve">ORT#2 - NACSW </v>
      </c>
      <c r="B520" s="2" t="s">
        <v>448</v>
      </c>
      <c r="C520" s="2" t="s">
        <v>45</v>
      </c>
      <c r="D520" s="2" t="s">
        <v>425</v>
      </c>
      <c r="E520" s="2" t="s">
        <v>450</v>
      </c>
      <c r="F520" s="2" t="s">
        <v>379</v>
      </c>
    </row>
    <row r="521" spans="1:6" x14ac:dyDescent="0.25">
      <c r="A521" s="2" t="str">
        <f>TitleList[[#This Row],[Title]] &amp; " - "&amp; TitleList[[#This Row],[Organization]]</f>
        <v xml:space="preserve">ORT#3  - NACSW </v>
      </c>
      <c r="B521" s="2" t="s">
        <v>449</v>
      </c>
      <c r="C521" s="2" t="s">
        <v>45</v>
      </c>
      <c r="D521" s="2" t="s">
        <v>425</v>
      </c>
      <c r="E521" s="2" t="s">
        <v>450</v>
      </c>
      <c r="F521" s="2" t="s">
        <v>379</v>
      </c>
    </row>
    <row r="522" spans="1:6" x14ac:dyDescent="0.25">
      <c r="A522" s="2" t="str">
        <f>TitleList[[#This Row],[Title]] &amp; " - "&amp; TitleList[[#This Row],[Organization]]</f>
        <v xml:space="preserve">L1C - NACSW </v>
      </c>
      <c r="B522" s="2" t="s">
        <v>437</v>
      </c>
      <c r="C522" s="2" t="s">
        <v>45</v>
      </c>
      <c r="D522" s="2" t="s">
        <v>425</v>
      </c>
      <c r="E522" s="2" t="s">
        <v>450</v>
      </c>
      <c r="F522" s="2" t="s">
        <v>379</v>
      </c>
    </row>
    <row r="523" spans="1:6" x14ac:dyDescent="0.25">
      <c r="A523" s="2" t="str">
        <f>TitleList[[#This Row],[Title]] &amp; " - "&amp; TitleList[[#This Row],[Organization]]</f>
        <v xml:space="preserve">L1V  - NACSW </v>
      </c>
      <c r="B523" s="2" t="s">
        <v>438</v>
      </c>
      <c r="C523" s="2" t="s">
        <v>45</v>
      </c>
      <c r="D523" s="2" t="s">
        <v>425</v>
      </c>
      <c r="E523" s="2" t="s">
        <v>450</v>
      </c>
      <c r="F523" s="2" t="s">
        <v>379</v>
      </c>
    </row>
    <row r="524" spans="1:6" x14ac:dyDescent="0.25">
      <c r="A524" s="2" t="str">
        <f>TitleList[[#This Row],[Title]] &amp; " - "&amp; TitleList[[#This Row],[Organization]]</f>
        <v xml:space="preserve">L1E  - NACSW </v>
      </c>
      <c r="B524" s="2" t="s">
        <v>439</v>
      </c>
      <c r="C524" s="2" t="s">
        <v>45</v>
      </c>
      <c r="D524" s="2" t="s">
        <v>425</v>
      </c>
      <c r="E524" s="2" t="s">
        <v>450</v>
      </c>
      <c r="F524" s="2" t="s">
        <v>379</v>
      </c>
    </row>
    <row r="525" spans="1:6" x14ac:dyDescent="0.25">
      <c r="A525" s="2" t="str">
        <f>TitleList[[#This Row],[Title]] &amp; " - "&amp; TitleList[[#This Row],[Organization]]</f>
        <v xml:space="preserve">L1I  - NACSW </v>
      </c>
      <c r="B525" s="2" t="s">
        <v>440</v>
      </c>
      <c r="C525" s="2" t="s">
        <v>45</v>
      </c>
      <c r="D525" s="2" t="s">
        <v>425</v>
      </c>
      <c r="E525" s="2" t="s">
        <v>450</v>
      </c>
      <c r="F525" s="2" t="s">
        <v>379</v>
      </c>
    </row>
    <row r="526" spans="1:6" x14ac:dyDescent="0.25">
      <c r="A526" s="2" t="str">
        <f>TitleList[[#This Row],[Title]] &amp; " - "&amp; TitleList[[#This Row],[Organization]]</f>
        <v xml:space="preserve">NW1  - NACSW </v>
      </c>
      <c r="B526" s="2" t="s">
        <v>441</v>
      </c>
      <c r="C526" s="2" t="s">
        <v>45</v>
      </c>
      <c r="D526" s="2" t="s">
        <v>425</v>
      </c>
      <c r="E526" s="2" t="s">
        <v>450</v>
      </c>
      <c r="F526" s="2" t="s">
        <v>380</v>
      </c>
    </row>
    <row r="527" spans="1:6" x14ac:dyDescent="0.25">
      <c r="A527" s="2" t="str">
        <f>TitleList[[#This Row],[Title]] &amp; " - "&amp; TitleList[[#This Row],[Organization]]</f>
        <v xml:space="preserve">NW2  - NACSW </v>
      </c>
      <c r="B527" s="2" t="s">
        <v>442</v>
      </c>
      <c r="C527" s="2" t="s">
        <v>45</v>
      </c>
      <c r="D527" s="2" t="s">
        <v>425</v>
      </c>
      <c r="E527" s="2" t="s">
        <v>450</v>
      </c>
      <c r="F527" s="2" t="s">
        <v>381</v>
      </c>
    </row>
    <row r="528" spans="1:6" x14ac:dyDescent="0.25">
      <c r="A528" s="2" t="str">
        <f>TitleList[[#This Row],[Title]] &amp; " - "&amp; TitleList[[#This Row],[Organization]]</f>
        <v xml:space="preserve">NW3 - NACSW </v>
      </c>
      <c r="B528" s="2" t="s">
        <v>443</v>
      </c>
      <c r="C528" s="2" t="s">
        <v>45</v>
      </c>
      <c r="D528" s="2" t="s">
        <v>425</v>
      </c>
      <c r="E528" s="2" t="s">
        <v>450</v>
      </c>
      <c r="F528" s="2" t="s">
        <v>382</v>
      </c>
    </row>
    <row r="529" spans="1:7" x14ac:dyDescent="0.25">
      <c r="A529" s="2" t="str">
        <f>TitleList[[#This Row],[Title]] &amp; " - "&amp; TitleList[[#This Row],[Organization]]</f>
        <v xml:space="preserve">NW3 Elite - NACSW </v>
      </c>
      <c r="B529" s="2" t="s">
        <v>444</v>
      </c>
      <c r="C529" s="2" t="s">
        <v>45</v>
      </c>
      <c r="D529" s="2" t="s">
        <v>425</v>
      </c>
      <c r="E529" s="2" t="s">
        <v>450</v>
      </c>
      <c r="F529" s="2" t="s">
        <v>382</v>
      </c>
    </row>
    <row r="530" spans="1:7" x14ac:dyDescent="0.25">
      <c r="A530" s="2" t="str">
        <f>TitleList[[#This Row],[Title]] &amp; " - "&amp; TitleList[[#This Row],[Organization]]</f>
        <v xml:space="preserve">ELT1  - NACSW </v>
      </c>
      <c r="B530" s="2" t="s">
        <v>445</v>
      </c>
      <c r="C530" s="2" t="s">
        <v>45</v>
      </c>
      <c r="D530" s="2" t="s">
        <v>425</v>
      </c>
      <c r="E530" s="2" t="s">
        <v>450</v>
      </c>
      <c r="F530" s="2" t="s">
        <v>382</v>
      </c>
    </row>
    <row r="531" spans="1:7" x14ac:dyDescent="0.25">
      <c r="A531" s="2" t="str">
        <f>TitleList[[#This Row],[Title]] &amp; " - "&amp; TitleList[[#This Row],[Organization]]</f>
        <v xml:space="preserve">ELT2 - NACSW </v>
      </c>
      <c r="B531" s="2" t="s">
        <v>446</v>
      </c>
      <c r="C531" s="2" t="s">
        <v>45</v>
      </c>
      <c r="D531" s="2" t="s">
        <v>425</v>
      </c>
      <c r="E531" s="2" t="s">
        <v>450</v>
      </c>
      <c r="F531" s="2" t="s">
        <v>383</v>
      </c>
    </row>
    <row r="532" spans="1:7" x14ac:dyDescent="0.25">
      <c r="A532" s="2" t="str">
        <f>TitleList[[#This Row],[Title]] &amp; " - "&amp; TitleList[[#This Row],[Organization]]</f>
        <v xml:space="preserve">ELT3 - NACSW </v>
      </c>
      <c r="B532" s="2" t="s">
        <v>1219</v>
      </c>
      <c r="C532" s="2" t="s">
        <v>45</v>
      </c>
      <c r="D532" s="2" t="s">
        <v>425</v>
      </c>
      <c r="E532" s="2" t="s">
        <v>450</v>
      </c>
      <c r="F532" s="2" t="s">
        <v>383</v>
      </c>
      <c r="G532" s="24">
        <v>43734</v>
      </c>
    </row>
    <row r="533" spans="1:7" x14ac:dyDescent="0.25">
      <c r="A533" s="2" t="str">
        <f>TitleList[[#This Row],[Title]] &amp; " - "&amp; TitleList[[#This Row],[Organization]]</f>
        <v xml:space="preserve">ELT-CH - NACSW </v>
      </c>
      <c r="B533" s="2" t="s">
        <v>1220</v>
      </c>
      <c r="C533" s="2" t="s">
        <v>45</v>
      </c>
      <c r="D533" s="2" t="s">
        <v>425</v>
      </c>
      <c r="E533" s="2" t="s">
        <v>450</v>
      </c>
      <c r="F533" s="2" t="s">
        <v>383</v>
      </c>
      <c r="G533" s="24">
        <v>43734</v>
      </c>
    </row>
    <row r="534" spans="1:7" x14ac:dyDescent="0.25">
      <c r="A534" s="2" t="str">
        <f>TitleList[[#This Row],[Title]] &amp; " - "&amp; TitleList[[#This Row],[Organization]]</f>
        <v>DS-SSN - Dog Scouts of America</v>
      </c>
      <c r="B534" s="2" t="s">
        <v>1172</v>
      </c>
      <c r="C534" s="2" t="s">
        <v>45</v>
      </c>
      <c r="D534" s="2" t="s">
        <v>425</v>
      </c>
      <c r="E534" s="2" t="s">
        <v>518</v>
      </c>
      <c r="F534" s="2" t="s">
        <v>379</v>
      </c>
      <c r="G534" s="24">
        <v>43362</v>
      </c>
    </row>
    <row r="535" spans="1:7" x14ac:dyDescent="0.25">
      <c r="A535" s="2" t="str">
        <f>TitleList[[#This Row],[Title]] &amp; " - "&amp; TitleList[[#This Row],[Organization]]</f>
        <v>DSA-SD/N - Dog Scouts of America</v>
      </c>
      <c r="B535" s="2" t="s">
        <v>1171</v>
      </c>
      <c r="C535" s="2" t="s">
        <v>45</v>
      </c>
      <c r="D535" s="2" t="s">
        <v>425</v>
      </c>
      <c r="E535" s="2" t="s">
        <v>518</v>
      </c>
      <c r="F535" s="2" t="s">
        <v>379</v>
      </c>
      <c r="G535" s="24">
        <v>43362</v>
      </c>
    </row>
    <row r="536" spans="1:7" x14ac:dyDescent="0.25">
      <c r="A536" s="2" t="str">
        <f>TitleList[[#This Row],[Title]] &amp; " - "&amp; TitleList[[#This Row],[Organization]]</f>
        <v>TOT - Performance Scent Dogs</v>
      </c>
      <c r="B536" s="2" t="s">
        <v>452</v>
      </c>
      <c r="C536" s="2" t="s">
        <v>45</v>
      </c>
      <c r="D536" s="2" t="s">
        <v>425</v>
      </c>
      <c r="E536" s="2" t="s">
        <v>451</v>
      </c>
      <c r="F536" s="2" t="s">
        <v>379</v>
      </c>
    </row>
    <row r="537" spans="1:7" x14ac:dyDescent="0.25">
      <c r="A537" s="2" t="str">
        <f>TitleList[[#This Row],[Title]] &amp; " - "&amp; TitleList[[#This Row],[Organization]]</f>
        <v>CW-SP - C-Wags</v>
      </c>
      <c r="B537" s="2" t="s">
        <v>1135</v>
      </c>
      <c r="C537" s="2" t="s">
        <v>45</v>
      </c>
      <c r="D537" s="2" t="s">
        <v>425</v>
      </c>
      <c r="E537" s="2" t="s">
        <v>453</v>
      </c>
      <c r="F537" s="2" t="s">
        <v>379</v>
      </c>
      <c r="G537" s="24">
        <v>43348</v>
      </c>
    </row>
    <row r="538" spans="1:7" x14ac:dyDescent="0.25">
      <c r="A538" s="2" t="str">
        <f>TitleList[[#This Row],[Title]] &amp; " - "&amp; TitleList[[#This Row],[Organization]]</f>
        <v>PTN - UKC (NWA)</v>
      </c>
      <c r="B538" s="2" t="s">
        <v>455</v>
      </c>
      <c r="C538" s="2" t="s">
        <v>45</v>
      </c>
      <c r="D538" s="2" t="s">
        <v>425</v>
      </c>
      <c r="E538" s="2" t="s">
        <v>454</v>
      </c>
      <c r="F538" s="2" t="s">
        <v>379</v>
      </c>
    </row>
    <row r="539" spans="1:7" x14ac:dyDescent="0.25">
      <c r="A539" s="2" t="str">
        <f>TitleList[[#This Row],[Title]] &amp; " - "&amp; TitleList[[#This Row],[Organization]]</f>
        <v>PTA - UKC (NWA)</v>
      </c>
      <c r="B539" s="2" t="s">
        <v>456</v>
      </c>
      <c r="C539" s="2" t="s">
        <v>45</v>
      </c>
      <c r="D539" s="2" t="s">
        <v>425</v>
      </c>
      <c r="E539" s="2" t="s">
        <v>454</v>
      </c>
      <c r="F539" s="2" t="s">
        <v>379</v>
      </c>
    </row>
    <row r="540" spans="1:7" x14ac:dyDescent="0.25">
      <c r="A540" s="2" t="str">
        <f>TitleList[[#This Row],[Title]] &amp; " - "&amp; TitleList[[#This Row],[Organization]]</f>
        <v>PTS - UKC (NWA)</v>
      </c>
      <c r="B540" s="2" t="s">
        <v>457</v>
      </c>
      <c r="C540" s="2" t="s">
        <v>45</v>
      </c>
      <c r="D540" s="2" t="s">
        <v>425</v>
      </c>
      <c r="E540" s="2" t="s">
        <v>454</v>
      </c>
      <c r="F540" s="2" t="s">
        <v>379</v>
      </c>
    </row>
    <row r="541" spans="1:7" x14ac:dyDescent="0.25">
      <c r="A541" s="2" t="str">
        <f>TitleList[[#This Row],[Title]] &amp; " - "&amp; TitleList[[#This Row],[Organization]]</f>
        <v>PTM - UKC (NWA)</v>
      </c>
      <c r="B541" s="2" t="s">
        <v>458</v>
      </c>
      <c r="C541" s="2" t="s">
        <v>45</v>
      </c>
      <c r="D541" s="2" t="s">
        <v>425</v>
      </c>
      <c r="E541" s="2" t="s">
        <v>454</v>
      </c>
      <c r="F541" s="2" t="s">
        <v>379</v>
      </c>
    </row>
    <row r="542" spans="1:7" x14ac:dyDescent="0.25">
      <c r="A542" s="2" t="str">
        <f>TitleList[[#This Row],[Title]] &amp; " - "&amp; TitleList[[#This Row],[Organization]]</f>
        <v>PTE  - UKC (NWA)</v>
      </c>
      <c r="B542" s="2" t="s">
        <v>459</v>
      </c>
      <c r="C542" s="2" t="s">
        <v>45</v>
      </c>
      <c r="D542" s="2" t="s">
        <v>425</v>
      </c>
      <c r="E542" s="2" t="s">
        <v>454</v>
      </c>
      <c r="F542" s="2" t="s">
        <v>379</v>
      </c>
    </row>
    <row r="543" spans="1:7" x14ac:dyDescent="0.25">
      <c r="A543" s="2" t="str">
        <f>TitleList[[#This Row],[Title]] &amp; " - "&amp; TitleList[[#This Row],[Organization]]</f>
        <v>AC - UKC (NWA)</v>
      </c>
      <c r="B543" s="2" t="s">
        <v>460</v>
      </c>
      <c r="C543" s="2" t="s">
        <v>45</v>
      </c>
      <c r="D543" s="2" t="s">
        <v>425</v>
      </c>
      <c r="E543" s="2" t="s">
        <v>454</v>
      </c>
      <c r="F543" s="2" t="s">
        <v>379</v>
      </c>
    </row>
    <row r="544" spans="1:7" x14ac:dyDescent="0.25">
      <c r="A544" s="2" t="str">
        <f>TitleList[[#This Row],[Title]] &amp; " - "&amp; TitleList[[#This Row],[Organization]]</f>
        <v>AI  - UKC (NWA)</v>
      </c>
      <c r="B544" s="2" t="s">
        <v>461</v>
      </c>
      <c r="C544" s="2" t="s">
        <v>45</v>
      </c>
      <c r="D544" s="2" t="s">
        <v>425</v>
      </c>
      <c r="E544" s="2" t="s">
        <v>454</v>
      </c>
      <c r="F544" s="2" t="s">
        <v>379</v>
      </c>
    </row>
    <row r="545" spans="1:7" x14ac:dyDescent="0.25">
      <c r="A545" s="2" t="str">
        <f>TitleList[[#This Row],[Title]] &amp; " - "&amp; TitleList[[#This Row],[Organization]]</f>
        <v>AV  - UKC (NWA)</v>
      </c>
      <c r="B545" s="2" t="s">
        <v>462</v>
      </c>
      <c r="C545" s="2" t="s">
        <v>45</v>
      </c>
      <c r="D545" s="2" t="s">
        <v>425</v>
      </c>
      <c r="E545" s="2" t="s">
        <v>454</v>
      </c>
      <c r="F545" s="2" t="s">
        <v>379</v>
      </c>
    </row>
    <row r="546" spans="1:7" x14ac:dyDescent="0.25">
      <c r="A546" s="2" t="str">
        <f>TitleList[[#This Row],[Title]] &amp; " - "&amp; TitleList[[#This Row],[Organization]]</f>
        <v>AE  - UKC (NWA)</v>
      </c>
      <c r="B546" s="2" t="s">
        <v>463</v>
      </c>
      <c r="C546" s="2" t="s">
        <v>45</v>
      </c>
      <c r="D546" s="2" t="s">
        <v>425</v>
      </c>
      <c r="E546" s="2" t="s">
        <v>454</v>
      </c>
      <c r="F546" s="2" t="s">
        <v>379</v>
      </c>
    </row>
    <row r="547" spans="1:7" x14ac:dyDescent="0.25">
      <c r="A547" s="2" t="str">
        <f>TitleList[[#This Row],[Title]] &amp; " - "&amp; TitleList[[#This Row],[Organization]]</f>
        <v>NN  - UKC (NWA)</v>
      </c>
      <c r="B547" s="2" t="s">
        <v>464</v>
      </c>
      <c r="C547" s="2" t="s">
        <v>45</v>
      </c>
      <c r="D547" s="2" t="s">
        <v>425</v>
      </c>
      <c r="E547" s="2" t="s">
        <v>454</v>
      </c>
      <c r="F547" s="2" t="s">
        <v>379</v>
      </c>
      <c r="G547" s="24">
        <v>44391</v>
      </c>
    </row>
    <row r="548" spans="1:7" x14ac:dyDescent="0.25">
      <c r="A548" s="2" t="str">
        <f>TitleList[[#This Row],[Title]] &amp; " - "&amp; TitleList[[#This Row],[Organization]]</f>
        <v>AN  - UKC (NWA)</v>
      </c>
      <c r="B548" s="2" t="s">
        <v>465</v>
      </c>
      <c r="C548" s="2" t="s">
        <v>45</v>
      </c>
      <c r="D548" s="2" t="s">
        <v>425</v>
      </c>
      <c r="E548" s="2" t="s">
        <v>454</v>
      </c>
      <c r="F548" s="2" t="s">
        <v>380</v>
      </c>
    </row>
    <row r="549" spans="1:7" x14ac:dyDescent="0.25">
      <c r="A549" s="2" t="str">
        <f>TitleList[[#This Row],[Title]] &amp; " - "&amp; TitleList[[#This Row],[Organization]]</f>
        <v>SN  - UKC (NWA)</v>
      </c>
      <c r="B549" s="2" t="s">
        <v>466</v>
      </c>
      <c r="C549" s="2" t="s">
        <v>45</v>
      </c>
      <c r="D549" s="2" t="s">
        <v>425</v>
      </c>
      <c r="E549" s="2" t="s">
        <v>454</v>
      </c>
      <c r="F549" s="2" t="s">
        <v>381</v>
      </c>
    </row>
    <row r="550" spans="1:7" x14ac:dyDescent="0.25">
      <c r="A550" s="2" t="str">
        <f>TitleList[[#This Row],[Title]] &amp; " - "&amp; TitleList[[#This Row],[Organization]]</f>
        <v>MN  - UKC (NWA)</v>
      </c>
      <c r="B550" s="2" t="s">
        <v>467</v>
      </c>
      <c r="C550" s="2" t="s">
        <v>45</v>
      </c>
      <c r="D550" s="2" t="s">
        <v>425</v>
      </c>
      <c r="E550" s="2" t="s">
        <v>454</v>
      </c>
      <c r="F550" s="2" t="s">
        <v>382</v>
      </c>
    </row>
    <row r="551" spans="1:7" x14ac:dyDescent="0.25">
      <c r="A551" s="2" t="str">
        <f>TitleList[[#This Row],[Title]] &amp; " - "&amp; TitleList[[#This Row],[Organization]]</f>
        <v>EN  - UKC (NWA)</v>
      </c>
      <c r="B551" s="2" t="s">
        <v>468</v>
      </c>
      <c r="C551" s="2" t="s">
        <v>45</v>
      </c>
      <c r="D551" s="2" t="s">
        <v>425</v>
      </c>
      <c r="E551" s="2" t="s">
        <v>454</v>
      </c>
      <c r="F551" s="2" t="s">
        <v>382</v>
      </c>
    </row>
    <row r="552" spans="1:7" x14ac:dyDescent="0.25">
      <c r="A552" s="2" t="str">
        <f>TitleList[[#This Row],[Title]] &amp; " - "&amp; TitleList[[#This Row],[Organization]]</f>
        <v>ECH Elite  - UKC (NWA)</v>
      </c>
      <c r="B552" s="2" t="s">
        <v>469</v>
      </c>
      <c r="C552" s="2" t="s">
        <v>45</v>
      </c>
      <c r="D552" s="2" t="s">
        <v>425</v>
      </c>
      <c r="E552" s="2" t="s">
        <v>454</v>
      </c>
      <c r="F552" s="2" t="s">
        <v>382</v>
      </c>
    </row>
    <row r="553" spans="1:7" x14ac:dyDescent="0.25">
      <c r="A553" s="2" t="str">
        <f>TitleList[[#This Row],[Title]] &amp; " - "&amp; TitleList[[#This Row],[Organization]]</f>
        <v>EGC Elite - UKC (NWA)</v>
      </c>
      <c r="B553" s="2" t="s">
        <v>470</v>
      </c>
      <c r="C553" s="2" t="s">
        <v>45</v>
      </c>
      <c r="D553" s="2" t="s">
        <v>425</v>
      </c>
      <c r="E553" s="2" t="s">
        <v>454</v>
      </c>
      <c r="F553" s="2" t="s">
        <v>383</v>
      </c>
    </row>
    <row r="554" spans="1:7" x14ac:dyDescent="0.25">
      <c r="A554" s="2" t="str">
        <f>TitleList[[#This Row],[Title]] &amp; " - "&amp; TitleList[[#This Row],[Organization]]</f>
        <v>Active team certified by a national organization (e.g., NASAR) - Certifying Organization</v>
      </c>
      <c r="B554" s="2" t="s">
        <v>473</v>
      </c>
      <c r="C554" s="2" t="s">
        <v>45</v>
      </c>
      <c r="D554" s="2" t="s">
        <v>471</v>
      </c>
      <c r="E554" s="2" t="s">
        <v>472</v>
      </c>
      <c r="F554" s="2" t="s">
        <v>382</v>
      </c>
    </row>
    <row r="555" spans="1:7" x14ac:dyDescent="0.25">
      <c r="A555" s="2" t="str">
        <f>TitleList[[#This Row],[Title]] &amp; " - "&amp; TitleList[[#This Row],[Organization]]</f>
        <v>Qualified to Track  - AKC</v>
      </c>
      <c r="B555" s="2" t="s">
        <v>475</v>
      </c>
      <c r="C555" s="2" t="s">
        <v>45</v>
      </c>
      <c r="D555" s="2" t="s">
        <v>474</v>
      </c>
      <c r="E555" s="2" t="s">
        <v>0</v>
      </c>
      <c r="F555" s="2" t="s">
        <v>380</v>
      </c>
    </row>
    <row r="556" spans="1:7" x14ac:dyDescent="0.25">
      <c r="A556" s="2" t="str">
        <f>TitleList[[#This Row],[Title]] &amp; " - "&amp; TitleList[[#This Row],[Organization]]</f>
        <v>TD - AKC</v>
      </c>
      <c r="B556" s="2" t="s">
        <v>476</v>
      </c>
      <c r="C556" s="2" t="s">
        <v>45</v>
      </c>
      <c r="D556" s="2" t="s">
        <v>474</v>
      </c>
      <c r="E556" s="2" t="s">
        <v>0</v>
      </c>
      <c r="F556" s="2" t="s">
        <v>381</v>
      </c>
    </row>
    <row r="557" spans="1:7" x14ac:dyDescent="0.25">
      <c r="A557" s="2" t="str">
        <f>TitleList[[#This Row],[Title]] &amp; " - "&amp; TitleList[[#This Row],[Organization]]</f>
        <v>TDU  - AKC</v>
      </c>
      <c r="B557" s="2" t="s">
        <v>477</v>
      </c>
      <c r="C557" s="2" t="s">
        <v>45</v>
      </c>
      <c r="D557" s="2" t="s">
        <v>474</v>
      </c>
      <c r="E557" s="2" t="s">
        <v>0</v>
      </c>
      <c r="F557" s="2" t="s">
        <v>381</v>
      </c>
    </row>
    <row r="558" spans="1:7" x14ac:dyDescent="0.25">
      <c r="A558" s="2" t="str">
        <f>TitleList[[#This Row],[Title]] &amp; " - "&amp; TitleList[[#This Row],[Organization]]</f>
        <v>TDX - AKC</v>
      </c>
      <c r="B558" s="2" t="s">
        <v>478</v>
      </c>
      <c r="C558" s="2" t="s">
        <v>45</v>
      </c>
      <c r="D558" s="2" t="s">
        <v>474</v>
      </c>
      <c r="E558" s="2" t="s">
        <v>0</v>
      </c>
      <c r="F558" s="2" t="s">
        <v>382</v>
      </c>
    </row>
    <row r="559" spans="1:7" x14ac:dyDescent="0.25">
      <c r="A559" s="2" t="str">
        <f>TitleList[[#This Row],[Title]] &amp; " - "&amp; TitleList[[#This Row],[Organization]]</f>
        <v>VST  - AKC</v>
      </c>
      <c r="B559" s="2" t="s">
        <v>479</v>
      </c>
      <c r="C559" s="2" t="s">
        <v>45</v>
      </c>
      <c r="D559" s="2" t="s">
        <v>474</v>
      </c>
      <c r="E559" s="2" t="s">
        <v>0</v>
      </c>
      <c r="F559" s="2" t="s">
        <v>382</v>
      </c>
    </row>
    <row r="560" spans="1:7" x14ac:dyDescent="0.25">
      <c r="A560" s="2" t="str">
        <f>TitleList[[#This Row],[Title]] &amp; " - "&amp; TitleList[[#This Row],[Organization]]</f>
        <v>CT - AKC</v>
      </c>
      <c r="B560" s="2" t="s">
        <v>171</v>
      </c>
      <c r="C560" s="2" t="s">
        <v>45</v>
      </c>
      <c r="D560" s="2" t="s">
        <v>474</v>
      </c>
      <c r="E560" s="2" t="s">
        <v>0</v>
      </c>
      <c r="F560" s="2" t="s">
        <v>383</v>
      </c>
    </row>
    <row r="561" spans="1:6" x14ac:dyDescent="0.25">
      <c r="A561" s="2" t="str">
        <f>TitleList[[#This Row],[Title]] &amp; " - "&amp; TitleList[[#This Row],[Organization]]</f>
        <v xml:space="preserve">TD - ASCA </v>
      </c>
      <c r="B561" s="2" t="s">
        <v>476</v>
      </c>
      <c r="C561" s="2" t="s">
        <v>45</v>
      </c>
      <c r="D561" s="2" t="s">
        <v>474</v>
      </c>
      <c r="E561" s="2" t="s">
        <v>323</v>
      </c>
      <c r="F561" s="2" t="s">
        <v>381</v>
      </c>
    </row>
    <row r="562" spans="1:6" x14ac:dyDescent="0.25">
      <c r="A562" s="2" t="str">
        <f>TitleList[[#This Row],[Title]] &amp; " - "&amp; TitleList[[#This Row],[Organization]]</f>
        <v xml:space="preserve">TDU  - ASCA </v>
      </c>
      <c r="B562" s="2" t="s">
        <v>477</v>
      </c>
      <c r="C562" s="2" t="s">
        <v>45</v>
      </c>
      <c r="D562" s="2" t="s">
        <v>474</v>
      </c>
      <c r="E562" s="2" t="s">
        <v>323</v>
      </c>
      <c r="F562" s="2" t="s">
        <v>381</v>
      </c>
    </row>
    <row r="563" spans="1:6" x14ac:dyDescent="0.25">
      <c r="A563" s="2" t="str">
        <f>TitleList[[#This Row],[Title]] &amp; " - "&amp; TitleList[[#This Row],[Organization]]</f>
        <v xml:space="preserve">TDX - ASCA </v>
      </c>
      <c r="B563" s="2" t="s">
        <v>478</v>
      </c>
      <c r="C563" s="2" t="s">
        <v>45</v>
      </c>
      <c r="D563" s="2" t="s">
        <v>474</v>
      </c>
      <c r="E563" s="2" t="s">
        <v>323</v>
      </c>
      <c r="F563" s="2" t="s">
        <v>382</v>
      </c>
    </row>
    <row r="564" spans="1:6" x14ac:dyDescent="0.25">
      <c r="A564" s="2" t="str">
        <f>TitleList[[#This Row],[Title]] &amp; " - "&amp; TitleList[[#This Row],[Organization]]</f>
        <v>TD - CKC</v>
      </c>
      <c r="B564" s="2" t="s">
        <v>476</v>
      </c>
      <c r="C564" s="2" t="s">
        <v>45</v>
      </c>
      <c r="D564" s="2" t="s">
        <v>474</v>
      </c>
      <c r="E564" s="2" t="s">
        <v>5</v>
      </c>
      <c r="F564" s="2" t="s">
        <v>381</v>
      </c>
    </row>
    <row r="565" spans="1:6" x14ac:dyDescent="0.25">
      <c r="A565" s="2" t="str">
        <f>TitleList[[#This Row],[Title]] &amp; " - "&amp; TitleList[[#This Row],[Organization]]</f>
        <v>TDX - CKC</v>
      </c>
      <c r="B565" s="2" t="s">
        <v>478</v>
      </c>
      <c r="C565" s="2" t="s">
        <v>45</v>
      </c>
      <c r="D565" s="2" t="s">
        <v>474</v>
      </c>
      <c r="E565" s="2" t="s">
        <v>5</v>
      </c>
      <c r="F565" s="2" t="s">
        <v>382</v>
      </c>
    </row>
    <row r="566" spans="1:6" x14ac:dyDescent="0.25">
      <c r="A566" s="2" t="str">
        <f>TitleList[[#This Row],[Title]] &amp; " - "&amp; TitleList[[#This Row],[Organization]]</f>
        <v>UTD - CKC</v>
      </c>
      <c r="B566" s="2" t="s">
        <v>480</v>
      </c>
      <c r="C566" s="2" t="s">
        <v>45</v>
      </c>
      <c r="D566" s="2" t="s">
        <v>474</v>
      </c>
      <c r="E566" s="2" t="s">
        <v>5</v>
      </c>
      <c r="F566" s="2" t="s">
        <v>382</v>
      </c>
    </row>
    <row r="567" spans="1:6" x14ac:dyDescent="0.25">
      <c r="A567" s="2" t="str">
        <f>TitleList[[#This Row],[Title]] &amp; " - "&amp; TitleList[[#This Row],[Organization]]</f>
        <v>UTDX - CKC</v>
      </c>
      <c r="B567" s="2" t="s">
        <v>481</v>
      </c>
      <c r="C567" s="2" t="s">
        <v>45</v>
      </c>
      <c r="D567" s="2" t="s">
        <v>474</v>
      </c>
      <c r="E567" s="2" t="s">
        <v>5</v>
      </c>
      <c r="F567" s="2" t="s">
        <v>383</v>
      </c>
    </row>
    <row r="568" spans="1:6" x14ac:dyDescent="0.25">
      <c r="A568" s="2" t="str">
        <f>TitleList[[#This Row],[Title]] &amp; " - "&amp; TitleList[[#This Row],[Organization]]</f>
        <v>TCH - CKC</v>
      </c>
      <c r="B568" s="2" t="s">
        <v>482</v>
      </c>
      <c r="C568" s="2" t="s">
        <v>45</v>
      </c>
      <c r="D568" s="2" t="s">
        <v>474</v>
      </c>
      <c r="E568" s="2" t="s">
        <v>5</v>
      </c>
      <c r="F568" s="2" t="s">
        <v>383</v>
      </c>
    </row>
    <row r="569" spans="1:6" x14ac:dyDescent="0.25">
      <c r="A569" s="2" t="str">
        <f>TitleList[[#This Row],[Title]] &amp; " - "&amp; TitleList[[#This Row],[Organization]]</f>
        <v xml:space="preserve">UWP - UKC </v>
      </c>
      <c r="B569" s="2" t="s">
        <v>486</v>
      </c>
      <c r="C569" s="2" t="s">
        <v>47</v>
      </c>
      <c r="D569" s="2" t="s">
        <v>484</v>
      </c>
      <c r="E569" s="2" t="s">
        <v>485</v>
      </c>
      <c r="F569" s="2" t="s">
        <v>379</v>
      </c>
    </row>
    <row r="570" spans="1:6" x14ac:dyDescent="0.25">
      <c r="A570" s="2" t="str">
        <f>TitleList[[#This Row],[Title]] &amp; " - "&amp; TitleList[[#This Row],[Organization]]</f>
        <v xml:space="preserve">UWPCH  - UKC </v>
      </c>
      <c r="B570" s="2" t="s">
        <v>487</v>
      </c>
      <c r="C570" s="2" t="s">
        <v>47</v>
      </c>
      <c r="D570" s="2" t="s">
        <v>484</v>
      </c>
      <c r="E570" s="2" t="s">
        <v>485</v>
      </c>
      <c r="F570" s="2" t="s">
        <v>380</v>
      </c>
    </row>
    <row r="571" spans="1:6" x14ac:dyDescent="0.25">
      <c r="A571" s="2" t="str">
        <f>TitleList[[#This Row],[Title]] &amp; " - "&amp; TitleList[[#This Row],[Organization]]</f>
        <v xml:space="preserve">UWPCHX - UKC </v>
      </c>
      <c r="B571" s="2" t="s">
        <v>488</v>
      </c>
      <c r="C571" s="2" t="s">
        <v>47</v>
      </c>
      <c r="D571" s="2" t="s">
        <v>484</v>
      </c>
      <c r="E571" s="2" t="s">
        <v>485</v>
      </c>
      <c r="F571" s="2" t="s">
        <v>381</v>
      </c>
    </row>
    <row r="572" spans="1:6" x14ac:dyDescent="0.25">
      <c r="A572" s="2" t="str">
        <f>TitleList[[#This Row],[Title]] &amp; " - "&amp; TitleList[[#This Row],[Organization]]</f>
        <v xml:space="preserve">UWPV - UKC </v>
      </c>
      <c r="B572" s="2" t="s">
        <v>489</v>
      </c>
      <c r="C572" s="2" t="s">
        <v>47</v>
      </c>
      <c r="D572" s="2" t="s">
        <v>484</v>
      </c>
      <c r="E572" s="2" t="s">
        <v>485</v>
      </c>
      <c r="F572" s="2" t="s">
        <v>380</v>
      </c>
    </row>
    <row r="573" spans="1:6" x14ac:dyDescent="0.25">
      <c r="A573" s="2" t="str">
        <f>TitleList[[#This Row],[Title]] &amp; " - "&amp; TitleList[[#This Row],[Organization]]</f>
        <v xml:space="preserve">UWPO  - UKC </v>
      </c>
      <c r="B573" s="2" t="s">
        <v>490</v>
      </c>
      <c r="C573" s="2" t="s">
        <v>47</v>
      </c>
      <c r="D573" s="2" t="s">
        <v>484</v>
      </c>
      <c r="E573" s="2" t="s">
        <v>485</v>
      </c>
      <c r="F573" s="2" t="s">
        <v>381</v>
      </c>
    </row>
    <row r="574" spans="1:6" x14ac:dyDescent="0.25">
      <c r="A574" s="2" t="str">
        <f>TitleList[[#This Row],[Title]] &amp; " - "&amp; TitleList[[#This Row],[Organization]]</f>
        <v xml:space="preserve">UGWPCH - UKC </v>
      </c>
      <c r="B574" s="2" t="s">
        <v>491</v>
      </c>
      <c r="C574" s="2" t="s">
        <v>47</v>
      </c>
      <c r="D574" s="2" t="s">
        <v>484</v>
      </c>
      <c r="E574" s="2" t="s">
        <v>485</v>
      </c>
      <c r="F574" s="2" t="s">
        <v>382</v>
      </c>
    </row>
    <row r="575" spans="1:6" x14ac:dyDescent="0.25">
      <c r="A575" s="2" t="str">
        <f>TitleList[[#This Row],[Title]] &amp; " - "&amp; TitleList[[#This Row],[Organization]]</f>
        <v xml:space="preserve">UWPS  - UKC </v>
      </c>
      <c r="B575" s="2" t="s">
        <v>492</v>
      </c>
      <c r="C575" s="2" t="s">
        <v>47</v>
      </c>
      <c r="D575" s="2" t="s">
        <v>484</v>
      </c>
      <c r="E575" s="2" t="s">
        <v>485</v>
      </c>
      <c r="F575" s="2" t="s">
        <v>381</v>
      </c>
    </row>
    <row r="577" spans="1:7" x14ac:dyDescent="0.25">
      <c r="A577" s="2" t="str">
        <f>TitleList[[#This Row],[Title]] &amp; " - "&amp; TitleList[[#This Row],[Organization]]</f>
        <v>NIDWP1 - Iron Dog (IDWP)</v>
      </c>
      <c r="B577" s="2" t="s">
        <v>1060</v>
      </c>
      <c r="C577" s="2" t="s">
        <v>47</v>
      </c>
      <c r="D577" s="2" t="s">
        <v>484</v>
      </c>
      <c r="E577" s="2" t="s">
        <v>1059</v>
      </c>
      <c r="F577" s="2" t="s">
        <v>379</v>
      </c>
      <c r="G577" s="24">
        <v>43348</v>
      </c>
    </row>
    <row r="578" spans="1:7" x14ac:dyDescent="0.25">
      <c r="A578" s="2" t="str">
        <f>TitleList[[#This Row],[Title]] &amp; " - "&amp; TitleList[[#This Row],[Organization]]</f>
        <v>IDRWP1 - Iron Dog (IDWP)</v>
      </c>
      <c r="B578" s="2" t="s">
        <v>1061</v>
      </c>
      <c r="C578" s="2" t="s">
        <v>47</v>
      </c>
      <c r="D578" s="2" t="s">
        <v>484</v>
      </c>
      <c r="E578" s="2" t="s">
        <v>1059</v>
      </c>
      <c r="F578" s="2" t="s">
        <v>379</v>
      </c>
      <c r="G578" s="24">
        <v>43348</v>
      </c>
    </row>
    <row r="579" spans="1:7" x14ac:dyDescent="0.25">
      <c r="A579" s="2" t="str">
        <f>TitleList[[#This Row],[Title]] &amp; " - "&amp; TitleList[[#This Row],[Organization]]</f>
        <v>IDWWP1 - Iron Dog (IDWP)</v>
      </c>
      <c r="B579" s="2" t="s">
        <v>1062</v>
      </c>
      <c r="C579" s="2" t="s">
        <v>47</v>
      </c>
      <c r="D579" s="2" t="s">
        <v>484</v>
      </c>
      <c r="E579" s="2" t="s">
        <v>1059</v>
      </c>
      <c r="F579" s="2" t="s">
        <v>379</v>
      </c>
      <c r="G579" s="24">
        <v>43348</v>
      </c>
    </row>
    <row r="580" spans="1:7" x14ac:dyDescent="0.25">
      <c r="A580" s="2" t="str">
        <f>TitleList[[#This Row],[Title]] &amp; " - "&amp; TitleList[[#This Row],[Organization]]</f>
        <v>IDSWP1 - Iron Dog (IDWP)</v>
      </c>
      <c r="B580" s="2" t="s">
        <v>1063</v>
      </c>
      <c r="C580" s="2" t="s">
        <v>47</v>
      </c>
      <c r="D580" s="2" t="s">
        <v>484</v>
      </c>
      <c r="E580" s="2" t="s">
        <v>1059</v>
      </c>
      <c r="F580" s="2" t="s">
        <v>379</v>
      </c>
      <c r="G580" s="24">
        <v>43348</v>
      </c>
    </row>
    <row r="581" spans="1:7" x14ac:dyDescent="0.25">
      <c r="A581" s="2" t="str">
        <f>TitleList[[#This Row],[Title]] &amp; " - "&amp; TitleList[[#This Row],[Organization]]</f>
        <v>IDWP1 - Iron Dog (IDWP)</v>
      </c>
      <c r="B581" s="2" t="s">
        <v>493</v>
      </c>
      <c r="C581" s="2" t="s">
        <v>47</v>
      </c>
      <c r="D581" s="2" t="s">
        <v>484</v>
      </c>
      <c r="E581" s="2" t="s">
        <v>1059</v>
      </c>
      <c r="F581" s="2" t="s">
        <v>380</v>
      </c>
      <c r="G581" s="24">
        <v>43348</v>
      </c>
    </row>
    <row r="582" spans="1:7" x14ac:dyDescent="0.25">
      <c r="A582" s="2" t="str">
        <f>TitleList[[#This Row],[Title]] &amp; " - "&amp; TitleList[[#This Row],[Organization]]</f>
        <v>IDRWP2 - Iron Dog (IDWP)</v>
      </c>
      <c r="B582" s="2" t="s">
        <v>1064</v>
      </c>
      <c r="C582" s="2" t="s">
        <v>47</v>
      </c>
      <c r="D582" s="2" t="s">
        <v>484</v>
      </c>
      <c r="E582" s="2" t="s">
        <v>1059</v>
      </c>
      <c r="F582" s="2" t="s">
        <v>380</v>
      </c>
      <c r="G582" s="24">
        <v>43348</v>
      </c>
    </row>
    <row r="583" spans="1:7" x14ac:dyDescent="0.25">
      <c r="A583" s="2" t="str">
        <f>TitleList[[#This Row],[Title]] &amp; " - "&amp; TitleList[[#This Row],[Organization]]</f>
        <v>IDWWP2 - Iron Dog (IDWP)</v>
      </c>
      <c r="B583" s="2" t="s">
        <v>1065</v>
      </c>
      <c r="C583" s="2" t="s">
        <v>47</v>
      </c>
      <c r="D583" s="2" t="s">
        <v>484</v>
      </c>
      <c r="E583" s="2" t="s">
        <v>1059</v>
      </c>
      <c r="F583" s="2" t="s">
        <v>380</v>
      </c>
      <c r="G583" s="24">
        <v>43348</v>
      </c>
    </row>
    <row r="584" spans="1:7" x14ac:dyDescent="0.25">
      <c r="A584" s="2" t="str">
        <f>TitleList[[#This Row],[Title]] &amp; " - "&amp; TitleList[[#This Row],[Organization]]</f>
        <v>IDSWP2 - Iron Dog (IDWP)</v>
      </c>
      <c r="B584" s="2" t="s">
        <v>1066</v>
      </c>
      <c r="C584" s="2" t="s">
        <v>47</v>
      </c>
      <c r="D584" s="2" t="s">
        <v>484</v>
      </c>
      <c r="E584" s="2" t="s">
        <v>1059</v>
      </c>
      <c r="F584" s="2" t="s">
        <v>380</v>
      </c>
      <c r="G584" s="24">
        <v>43348</v>
      </c>
    </row>
    <row r="585" spans="1:7" x14ac:dyDescent="0.25">
      <c r="A585" s="2" t="str">
        <f>TitleList[[#This Row],[Title]] &amp; " - "&amp; TitleList[[#This Row],[Organization]]</f>
        <v>IDRWP3 - Iron Dog (IDWP)</v>
      </c>
      <c r="B585" s="2" t="s">
        <v>1067</v>
      </c>
      <c r="C585" s="2" t="s">
        <v>47</v>
      </c>
      <c r="D585" s="2" t="s">
        <v>484</v>
      </c>
      <c r="E585" s="2" t="s">
        <v>1059</v>
      </c>
      <c r="F585" s="2" t="s">
        <v>380</v>
      </c>
      <c r="G585" s="24">
        <v>43348</v>
      </c>
    </row>
    <row r="586" spans="1:7" x14ac:dyDescent="0.25">
      <c r="A586" s="2" t="str">
        <f>TitleList[[#This Row],[Title]] &amp; " - "&amp; TitleList[[#This Row],[Organization]]</f>
        <v>IDSWP3 - Iron Dog (IDWP)</v>
      </c>
      <c r="B586" s="2" t="s">
        <v>1068</v>
      </c>
      <c r="C586" s="2" t="s">
        <v>47</v>
      </c>
      <c r="D586" s="2" t="s">
        <v>484</v>
      </c>
      <c r="E586" s="2" t="s">
        <v>1059</v>
      </c>
      <c r="F586" s="2" t="s">
        <v>380</v>
      </c>
      <c r="G586" s="24">
        <v>43348</v>
      </c>
    </row>
    <row r="587" spans="1:7" x14ac:dyDescent="0.25">
      <c r="A587" s="2" t="str">
        <f>TitleList[[#This Row],[Title]] &amp; " - "&amp; TitleList[[#This Row],[Organization]]</f>
        <v>IDWP2 - Iron Dog (IDWP)</v>
      </c>
      <c r="B587" s="2" t="s">
        <v>494</v>
      </c>
      <c r="C587" s="2" t="s">
        <v>47</v>
      </c>
      <c r="D587" s="2" t="s">
        <v>484</v>
      </c>
      <c r="E587" s="2" t="s">
        <v>1059</v>
      </c>
      <c r="F587" s="2" t="s">
        <v>381</v>
      </c>
      <c r="G587" s="24">
        <v>43348</v>
      </c>
    </row>
    <row r="588" spans="1:7" x14ac:dyDescent="0.25">
      <c r="A588" s="2" t="str">
        <f>TitleList[[#This Row],[Title]] &amp; " - "&amp; TitleList[[#This Row],[Organization]]</f>
        <v>WD  - IWPA</v>
      </c>
      <c r="B588" s="2" t="s">
        <v>495</v>
      </c>
      <c r="C588" s="2" t="s">
        <v>47</v>
      </c>
      <c r="D588" s="2" t="s">
        <v>484</v>
      </c>
      <c r="E588" s="2" t="s">
        <v>500</v>
      </c>
      <c r="F588" s="2" t="s">
        <v>379</v>
      </c>
    </row>
    <row r="589" spans="1:7" x14ac:dyDescent="0.25">
      <c r="A589" s="2" t="str">
        <f>TitleList[[#This Row],[Title]] &amp; " - "&amp; TitleList[[#This Row],[Organization]]</f>
        <v>WDX - IWPA</v>
      </c>
      <c r="B589" s="2" t="s">
        <v>496</v>
      </c>
      <c r="C589" s="2" t="s">
        <v>47</v>
      </c>
      <c r="D589" s="2" t="s">
        <v>484</v>
      </c>
      <c r="E589" s="2" t="s">
        <v>500</v>
      </c>
      <c r="F589" s="2" t="s">
        <v>380</v>
      </c>
    </row>
    <row r="590" spans="1:7" x14ac:dyDescent="0.25">
      <c r="A590" s="2" t="str">
        <f>TitleList[[#This Row],[Title]] &amp; " - "&amp; TitleList[[#This Row],[Organization]]</f>
        <v>WDS  - IWPA</v>
      </c>
      <c r="B590" s="2" t="s">
        <v>497</v>
      </c>
      <c r="C590" s="2" t="s">
        <v>47</v>
      </c>
      <c r="D590" s="2" t="s">
        <v>484</v>
      </c>
      <c r="E590" s="2" t="s">
        <v>500</v>
      </c>
      <c r="F590" s="2" t="s">
        <v>380</v>
      </c>
    </row>
    <row r="591" spans="1:7" x14ac:dyDescent="0.25">
      <c r="A591" s="2" t="str">
        <f>TitleList[[#This Row],[Title]] &amp; " - "&amp; TitleList[[#This Row],[Organization]]</f>
        <v>Proof of WDS on 2 surfaces  - IWPA</v>
      </c>
      <c r="B591" s="2" t="s">
        <v>498</v>
      </c>
      <c r="C591" s="2" t="s">
        <v>47</v>
      </c>
      <c r="D591" s="2" t="s">
        <v>484</v>
      </c>
      <c r="E591" s="2" t="s">
        <v>500</v>
      </c>
      <c r="F591" s="2" t="s">
        <v>381</v>
      </c>
    </row>
    <row r="592" spans="1:7" x14ac:dyDescent="0.25">
      <c r="A592" s="2" t="str">
        <f>TitleList[[#This Row],[Title]] &amp; " - "&amp; TitleList[[#This Row],[Organization]]</f>
        <v>IWPA Hall of Fame - IWPA</v>
      </c>
      <c r="B592" s="2" t="s">
        <v>499</v>
      </c>
      <c r="C592" s="2" t="s">
        <v>47</v>
      </c>
      <c r="D592" s="2" t="s">
        <v>484</v>
      </c>
      <c r="E592" s="2" t="s">
        <v>500</v>
      </c>
      <c r="F592" s="2" t="s">
        <v>382</v>
      </c>
    </row>
    <row r="593" spans="1:7" x14ac:dyDescent="0.25">
      <c r="A593" s="2" t="str">
        <f>TitleList[[#This Row],[Title]] &amp; " - "&amp; TitleList[[#This Row],[Organization]]</f>
        <v xml:space="preserve">WPT1 - NWDA </v>
      </c>
      <c r="B593" s="2" t="s">
        <v>501</v>
      </c>
      <c r="C593" s="2" t="s">
        <v>47</v>
      </c>
      <c r="D593" s="2" t="s">
        <v>484</v>
      </c>
      <c r="E593" s="2" t="s">
        <v>508</v>
      </c>
      <c r="F593" s="2" t="s">
        <v>379</v>
      </c>
    </row>
    <row r="594" spans="1:7" x14ac:dyDescent="0.25">
      <c r="A594" s="2" t="str">
        <f>TitleList[[#This Row],[Title]] &amp; " - "&amp; TitleList[[#This Row],[Organization]]</f>
        <v xml:space="preserve">WPT2  - NWDA </v>
      </c>
      <c r="B594" s="2" t="s">
        <v>502</v>
      </c>
      <c r="C594" s="2" t="s">
        <v>47</v>
      </c>
      <c r="D594" s="2" t="s">
        <v>484</v>
      </c>
      <c r="E594" s="2" t="s">
        <v>508</v>
      </c>
      <c r="F594" s="2" t="s">
        <v>379</v>
      </c>
    </row>
    <row r="595" spans="1:7" x14ac:dyDescent="0.25">
      <c r="A595" s="2" t="str">
        <f>TitleList[[#This Row],[Title]] &amp; " - "&amp; TitleList[[#This Row],[Organization]]</f>
        <v xml:space="preserve">WPT3  - NWDA </v>
      </c>
      <c r="B595" s="2" t="s">
        <v>503</v>
      </c>
      <c r="C595" s="2" t="s">
        <v>47</v>
      </c>
      <c r="D595" s="2" t="s">
        <v>484</v>
      </c>
      <c r="E595" s="2" t="s">
        <v>508</v>
      </c>
      <c r="F595" s="2" t="s">
        <v>379</v>
      </c>
    </row>
    <row r="596" spans="1:7" x14ac:dyDescent="0.25">
      <c r="A596" s="2" t="str">
        <f>TitleList[[#This Row],[Title]] &amp; " - "&amp; TitleList[[#This Row],[Organization]]</f>
        <v xml:space="preserve">WPCH - NWDA </v>
      </c>
      <c r="B596" s="2" t="s">
        <v>504</v>
      </c>
      <c r="C596" s="2" t="s">
        <v>47</v>
      </c>
      <c r="D596" s="2" t="s">
        <v>484</v>
      </c>
      <c r="E596" s="2" t="s">
        <v>508</v>
      </c>
      <c r="F596" s="2" t="s">
        <v>380</v>
      </c>
    </row>
    <row r="597" spans="1:7" x14ac:dyDescent="0.25">
      <c r="A597" s="2" t="str">
        <f>TitleList[[#This Row],[Title]] &amp; " - "&amp; TitleList[[#This Row],[Organization]]</f>
        <v xml:space="preserve">WPGRCH  - NWDA </v>
      </c>
      <c r="B597" s="2" t="s">
        <v>505</v>
      </c>
      <c r="C597" s="2" t="s">
        <v>47</v>
      </c>
      <c r="D597" s="2" t="s">
        <v>484</v>
      </c>
      <c r="E597" s="2" t="s">
        <v>508</v>
      </c>
      <c r="F597" s="2" t="s">
        <v>380</v>
      </c>
    </row>
    <row r="598" spans="1:7" x14ac:dyDescent="0.25">
      <c r="A598" s="2" t="str">
        <f>TitleList[[#This Row],[Title]] &amp; " - "&amp; TitleList[[#This Row],[Organization]]</f>
        <v xml:space="preserve">WPSGRCH  - NWDA </v>
      </c>
      <c r="B598" s="2" t="s">
        <v>506</v>
      </c>
      <c r="C598" s="2" t="s">
        <v>47</v>
      </c>
      <c r="D598" s="2" t="s">
        <v>484</v>
      </c>
      <c r="E598" s="2" t="s">
        <v>508</v>
      </c>
      <c r="F598" s="2" t="s">
        <v>381</v>
      </c>
    </row>
    <row r="599" spans="1:7" x14ac:dyDescent="0.25">
      <c r="A599" s="2" t="str">
        <f>TitleList[[#This Row],[Title]] &amp; " - "&amp; TitleList[[#This Row],[Organization]]</f>
        <v xml:space="preserve">MWPP Trophy Winner at NWDA Nationals - NWDA </v>
      </c>
      <c r="B599" s="2" t="s">
        <v>507</v>
      </c>
      <c r="C599" s="2" t="s">
        <v>47</v>
      </c>
      <c r="D599" s="2" t="s">
        <v>484</v>
      </c>
      <c r="E599" s="2" t="s">
        <v>508</v>
      </c>
      <c r="F599" s="2" t="s">
        <v>382</v>
      </c>
    </row>
    <row r="600" spans="1:7" x14ac:dyDescent="0.25">
      <c r="A600" s="2" t="str">
        <f>TitleList[[#This Row],[Title]] &amp; " - "&amp; TitleList[[#This Row],[Organization]]</f>
        <v>R1 - APA</v>
      </c>
      <c r="B600" s="2" t="s">
        <v>1056</v>
      </c>
      <c r="C600" s="2" t="s">
        <v>47</v>
      </c>
      <c r="D600" s="2" t="s">
        <v>484</v>
      </c>
      <c r="E600" s="2" t="s">
        <v>517</v>
      </c>
      <c r="F600" s="2" t="s">
        <v>380</v>
      </c>
      <c r="G600" s="24">
        <v>43348</v>
      </c>
    </row>
    <row r="601" spans="1:7" x14ac:dyDescent="0.25">
      <c r="A601" s="2" t="str">
        <f>TitleList[[#This Row],[Title]] &amp; " - "&amp; TitleList[[#This Row],[Organization]]</f>
        <v>W1 - APA</v>
      </c>
      <c r="B601" s="2" t="s">
        <v>509</v>
      </c>
      <c r="C601" s="2" t="s">
        <v>47</v>
      </c>
      <c r="D601" s="2" t="s">
        <v>484</v>
      </c>
      <c r="E601" s="2" t="s">
        <v>517</v>
      </c>
      <c r="F601" s="2" t="s">
        <v>380</v>
      </c>
      <c r="G601" s="24">
        <v>43348</v>
      </c>
    </row>
    <row r="602" spans="1:7" x14ac:dyDescent="0.25">
      <c r="A602" s="2" t="str">
        <f>TitleList[[#This Row],[Title]] &amp; " - "&amp; TitleList[[#This Row],[Organization]]</f>
        <v>STAR1 - APA</v>
      </c>
      <c r="B602" s="2" t="s">
        <v>1048</v>
      </c>
      <c r="C602" s="2" t="s">
        <v>47</v>
      </c>
      <c r="D602" s="2" t="s">
        <v>484</v>
      </c>
      <c r="E602" s="2" t="s">
        <v>517</v>
      </c>
      <c r="F602" s="2" t="s">
        <v>380</v>
      </c>
      <c r="G602" s="24">
        <v>43348</v>
      </c>
    </row>
    <row r="603" spans="1:7" x14ac:dyDescent="0.25">
      <c r="A603" s="2" t="str">
        <f>TitleList[[#This Row],[Title]] &amp; " - "&amp; TitleList[[#This Row],[Organization]]</f>
        <v>R2 - APA</v>
      </c>
      <c r="B603" s="2" t="s">
        <v>1057</v>
      </c>
      <c r="C603" s="2" t="s">
        <v>47</v>
      </c>
      <c r="D603" s="2" t="s">
        <v>484</v>
      </c>
      <c r="E603" s="2" t="s">
        <v>517</v>
      </c>
      <c r="F603" s="2" t="s">
        <v>381</v>
      </c>
      <c r="G603" s="24">
        <v>43348</v>
      </c>
    </row>
    <row r="604" spans="1:7" x14ac:dyDescent="0.25">
      <c r="A604" s="2" t="str">
        <f>TitleList[[#This Row],[Title]] &amp; " - "&amp; TitleList[[#This Row],[Organization]]</f>
        <v>W2 - APA</v>
      </c>
      <c r="B604" s="2" t="s">
        <v>510</v>
      </c>
      <c r="C604" s="2" t="s">
        <v>47</v>
      </c>
      <c r="D604" s="2" t="s">
        <v>484</v>
      </c>
      <c r="E604" s="2" t="s">
        <v>517</v>
      </c>
      <c r="F604" s="2" t="s">
        <v>381</v>
      </c>
      <c r="G604" s="24">
        <v>43348</v>
      </c>
    </row>
    <row r="605" spans="1:7" x14ac:dyDescent="0.25">
      <c r="A605" s="2" t="str">
        <f>TitleList[[#This Row],[Title]] &amp; " - "&amp; TitleList[[#This Row],[Organization]]</f>
        <v>STAR2 - APA</v>
      </c>
      <c r="B605" s="2" t="s">
        <v>1051</v>
      </c>
      <c r="C605" s="2" t="s">
        <v>47</v>
      </c>
      <c r="D605" s="2" t="s">
        <v>484</v>
      </c>
      <c r="E605" s="2" t="s">
        <v>517</v>
      </c>
      <c r="F605" s="2" t="s">
        <v>381</v>
      </c>
      <c r="G605" s="24">
        <v>43348</v>
      </c>
    </row>
    <row r="606" spans="1:7" x14ac:dyDescent="0.25">
      <c r="A606" s="2" t="str">
        <f>TitleList[[#This Row],[Title]] &amp; " - "&amp; TitleList[[#This Row],[Organization]]</f>
        <v>R3 - APA</v>
      </c>
      <c r="B606" s="2" t="s">
        <v>511</v>
      </c>
      <c r="C606" s="2" t="s">
        <v>47</v>
      </c>
      <c r="D606" s="2" t="s">
        <v>484</v>
      </c>
      <c r="E606" s="2" t="s">
        <v>517</v>
      </c>
      <c r="F606" s="2" t="s">
        <v>381</v>
      </c>
      <c r="G606" s="24">
        <v>43348</v>
      </c>
    </row>
    <row r="607" spans="1:7" x14ac:dyDescent="0.25">
      <c r="A607" s="2" t="str">
        <f>TitleList[[#This Row],[Title]] &amp; " - "&amp; TitleList[[#This Row],[Organization]]</f>
        <v>R4 - APA</v>
      </c>
      <c r="B607" s="2" t="s">
        <v>512</v>
      </c>
      <c r="C607" s="2" t="s">
        <v>47</v>
      </c>
      <c r="D607" s="2" t="s">
        <v>484</v>
      </c>
      <c r="E607" s="2" t="s">
        <v>517</v>
      </c>
      <c r="F607" s="2" t="s">
        <v>382</v>
      </c>
      <c r="G607" s="24">
        <v>43348</v>
      </c>
    </row>
    <row r="608" spans="1:7" x14ac:dyDescent="0.25">
      <c r="A608" s="2" t="str">
        <f>TitleList[[#This Row],[Title]] &amp; " - "&amp; TitleList[[#This Row],[Organization]]</f>
        <v>W3 - APA</v>
      </c>
      <c r="B608" s="2" t="s">
        <v>513</v>
      </c>
      <c r="C608" s="2" t="s">
        <v>47</v>
      </c>
      <c r="D608" s="2" t="s">
        <v>484</v>
      </c>
      <c r="E608" s="2" t="s">
        <v>517</v>
      </c>
      <c r="F608" s="2" t="s">
        <v>381</v>
      </c>
      <c r="G608" s="24">
        <v>43348</v>
      </c>
    </row>
    <row r="609" spans="1:7" x14ac:dyDescent="0.25">
      <c r="A609" s="2" t="str">
        <f>TitleList[[#This Row],[Title]] &amp; " - "&amp; TitleList[[#This Row],[Organization]]</f>
        <v>W4 - APA</v>
      </c>
      <c r="B609" s="2" t="s">
        <v>514</v>
      </c>
      <c r="C609" s="2" t="s">
        <v>47</v>
      </c>
      <c r="D609" s="2" t="s">
        <v>484</v>
      </c>
      <c r="E609" s="2" t="s">
        <v>517</v>
      </c>
      <c r="F609" s="2" t="s">
        <v>382</v>
      </c>
      <c r="G609" s="24">
        <v>43348</v>
      </c>
    </row>
    <row r="610" spans="1:7" x14ac:dyDescent="0.25">
      <c r="A610" s="2" t="str">
        <f>TitleList[[#This Row],[Title]] &amp; " - "&amp; TitleList[[#This Row],[Organization]]</f>
        <v>STAR4 - APA</v>
      </c>
      <c r="B610" s="2" t="s">
        <v>1052</v>
      </c>
      <c r="C610" s="2" t="s">
        <v>47</v>
      </c>
      <c r="D610" s="2" t="s">
        <v>484</v>
      </c>
      <c r="E610" s="2" t="s">
        <v>517</v>
      </c>
      <c r="F610" s="2" t="s">
        <v>382</v>
      </c>
      <c r="G610" s="24">
        <v>43348</v>
      </c>
    </row>
    <row r="611" spans="1:7" x14ac:dyDescent="0.25">
      <c r="A611" s="2" t="str">
        <f>TitleList[[#This Row],[Title]] &amp; " - "&amp; TitleList[[#This Row],[Organization]]</f>
        <v>R5 - APA</v>
      </c>
      <c r="B611" s="2" t="s">
        <v>515</v>
      </c>
      <c r="C611" s="2" t="s">
        <v>47</v>
      </c>
      <c r="D611" s="2" t="s">
        <v>484</v>
      </c>
      <c r="E611" s="2" t="s">
        <v>517</v>
      </c>
      <c r="F611" s="2" t="s">
        <v>382</v>
      </c>
      <c r="G611" s="24">
        <v>43348</v>
      </c>
    </row>
    <row r="612" spans="1:7" x14ac:dyDescent="0.25">
      <c r="A612" s="2" t="str">
        <f>TitleList[[#This Row],[Title]] &amp; " - "&amp; TitleList[[#This Row],[Organization]]</f>
        <v>W5 - APA</v>
      </c>
      <c r="B612" s="2" t="s">
        <v>516</v>
      </c>
      <c r="C612" s="2" t="s">
        <v>47</v>
      </c>
      <c r="D612" s="2" t="s">
        <v>484</v>
      </c>
      <c r="E612" s="2" t="s">
        <v>517</v>
      </c>
      <c r="F612" s="2" t="s">
        <v>382</v>
      </c>
      <c r="G612" s="24">
        <v>43348</v>
      </c>
    </row>
    <row r="613" spans="1:7" x14ac:dyDescent="0.25">
      <c r="A613" s="2" t="str">
        <f>TitleList[[#This Row],[Title]] &amp; " - "&amp; TitleList[[#This Row],[Organization]]</f>
        <v>Proof of any Backpacking badge - Dog Scouts of America</v>
      </c>
      <c r="B613" s="2" t="s">
        <v>1013</v>
      </c>
      <c r="C613" s="7" t="s">
        <v>48</v>
      </c>
      <c r="D613" s="2" t="s">
        <v>1231</v>
      </c>
      <c r="E613" s="2" t="s">
        <v>518</v>
      </c>
      <c r="F613" s="2" t="s">
        <v>379</v>
      </c>
    </row>
    <row r="614" spans="1:7" x14ac:dyDescent="0.25">
      <c r="A614" s="2" t="str">
        <f>TitleList[[#This Row],[Title]] &amp; " - "&amp; TitleList[[#This Row],[Organization]]</f>
        <v>Proof of Title/Certification in Backpacking - Any Breed Parent Club</v>
      </c>
      <c r="B614" s="2" t="s">
        <v>1241</v>
      </c>
      <c r="C614" s="7" t="s">
        <v>48</v>
      </c>
      <c r="D614" s="2" t="s">
        <v>1231</v>
      </c>
      <c r="E614" s="2" t="s">
        <v>519</v>
      </c>
      <c r="F614" s="2" t="s">
        <v>379</v>
      </c>
    </row>
    <row r="615" spans="1:7" x14ac:dyDescent="0.25">
      <c r="A615" s="2" t="str">
        <f>TitleList[[#This Row],[Title]] &amp; " - "&amp; TitleList[[#This Row],[Organization]]</f>
        <v xml:space="preserve">BDD - Canadian Disc Dog Association (CDDA) </v>
      </c>
      <c r="B615" s="2" t="s">
        <v>134</v>
      </c>
      <c r="C615" s="7" t="s">
        <v>48</v>
      </c>
      <c r="D615" s="2" t="s">
        <v>1227</v>
      </c>
      <c r="E615" s="2" t="s">
        <v>520</v>
      </c>
      <c r="F615" s="2" t="s">
        <v>379</v>
      </c>
    </row>
    <row r="616" spans="1:7" x14ac:dyDescent="0.25">
      <c r="A616" s="2" t="str">
        <f>TitleList[[#This Row],[Title]] &amp; " - "&amp; TitleList[[#This Row],[Organization]]</f>
        <v xml:space="preserve">BMDD - Canadian Disc Dog Association (CDDA) </v>
      </c>
      <c r="B616" s="2" t="s">
        <v>521</v>
      </c>
      <c r="C616" s="7" t="s">
        <v>48</v>
      </c>
      <c r="D616" s="2" t="s">
        <v>1227</v>
      </c>
      <c r="E616" s="2" t="s">
        <v>520</v>
      </c>
      <c r="F616" s="2" t="s">
        <v>379</v>
      </c>
    </row>
    <row r="617" spans="1:7" x14ac:dyDescent="0.25">
      <c r="A617" s="2" t="str">
        <f>TitleList[[#This Row],[Title]] &amp; " - "&amp; TitleList[[#This Row],[Organization]]</f>
        <v xml:space="preserve">DD  - Canadian Disc Dog Association (CDDA) </v>
      </c>
      <c r="B617" s="2" t="s">
        <v>522</v>
      </c>
      <c r="C617" s="7" t="s">
        <v>48</v>
      </c>
      <c r="D617" s="2" t="s">
        <v>1227</v>
      </c>
      <c r="E617" s="2" t="s">
        <v>520</v>
      </c>
      <c r="F617" s="2" t="s">
        <v>379</v>
      </c>
    </row>
    <row r="618" spans="1:7" x14ac:dyDescent="0.25">
      <c r="A618" s="2" t="str">
        <f>TitleList[[#This Row],[Title]] &amp; " - "&amp; TitleList[[#This Row],[Organization]]</f>
        <v xml:space="preserve">ADD - Canadian Disc Dog Association (CDDA) </v>
      </c>
      <c r="B618" s="2" t="s">
        <v>523</v>
      </c>
      <c r="C618" s="7" t="s">
        <v>48</v>
      </c>
      <c r="D618" s="2" t="s">
        <v>1227</v>
      </c>
      <c r="E618" s="2" t="s">
        <v>520</v>
      </c>
      <c r="F618" s="2" t="s">
        <v>380</v>
      </c>
    </row>
    <row r="619" spans="1:7" x14ac:dyDescent="0.25">
      <c r="A619" s="2" t="str">
        <f>TitleList[[#This Row],[Title]] &amp; " - "&amp; TitleList[[#This Row],[Organization]]</f>
        <v xml:space="preserve">AMDD - Canadian Disc Dog Association (CDDA) </v>
      </c>
      <c r="B619" s="2" t="s">
        <v>524</v>
      </c>
      <c r="C619" s="7" t="s">
        <v>48</v>
      </c>
      <c r="D619" s="2" t="s">
        <v>1227</v>
      </c>
      <c r="E619" s="2" t="s">
        <v>520</v>
      </c>
      <c r="F619" s="2" t="s">
        <v>380</v>
      </c>
    </row>
    <row r="620" spans="1:7" x14ac:dyDescent="0.25">
      <c r="A620" s="2" t="str">
        <f>TitleList[[#This Row],[Title]] &amp; " - "&amp; TitleList[[#This Row],[Organization]]</f>
        <v xml:space="preserve">BDF - Canadian Disc Dog Association (CDDA) </v>
      </c>
      <c r="B620" s="2" t="s">
        <v>525</v>
      </c>
      <c r="C620" s="7" t="s">
        <v>48</v>
      </c>
      <c r="D620" s="2" t="s">
        <v>1227</v>
      </c>
      <c r="E620" s="2" t="s">
        <v>520</v>
      </c>
      <c r="F620" s="2" t="s">
        <v>380</v>
      </c>
    </row>
    <row r="621" spans="1:7" x14ac:dyDescent="0.25">
      <c r="A621" s="2" t="str">
        <f>TitleList[[#This Row],[Title]] &amp; " - "&amp; TitleList[[#This Row],[Organization]]</f>
        <v xml:space="preserve">BMDF - Canadian Disc Dog Association (CDDA) </v>
      </c>
      <c r="B621" s="2" t="s">
        <v>526</v>
      </c>
      <c r="C621" s="7" t="s">
        <v>48</v>
      </c>
      <c r="D621" s="2" t="s">
        <v>1227</v>
      </c>
      <c r="E621" s="2" t="s">
        <v>520</v>
      </c>
      <c r="F621" s="2" t="s">
        <v>380</v>
      </c>
    </row>
    <row r="622" spans="1:7" x14ac:dyDescent="0.25">
      <c r="A622" s="2" t="str">
        <f>TitleList[[#This Row],[Title]] &amp; " - "&amp; TitleList[[#This Row],[Organization]]</f>
        <v xml:space="preserve">DDX  - Canadian Disc Dog Association (CDDA) </v>
      </c>
      <c r="B622" s="2" t="s">
        <v>527</v>
      </c>
      <c r="C622" s="7" t="s">
        <v>48</v>
      </c>
      <c r="D622" s="2" t="s">
        <v>1227</v>
      </c>
      <c r="E622" s="2" t="s">
        <v>520</v>
      </c>
      <c r="F622" s="2" t="s">
        <v>380</v>
      </c>
    </row>
    <row r="623" spans="1:7" x14ac:dyDescent="0.25">
      <c r="A623" s="2" t="str">
        <f>TitleList[[#This Row],[Title]] &amp; " - "&amp; TitleList[[#This Row],[Organization]]</f>
        <v xml:space="preserve">DDCh  - Canadian Disc Dog Association (CDDA) </v>
      </c>
      <c r="B623" s="2" t="s">
        <v>528</v>
      </c>
      <c r="C623" s="7" t="s">
        <v>48</v>
      </c>
      <c r="D623" s="2" t="s">
        <v>1227</v>
      </c>
      <c r="E623" s="2" t="s">
        <v>520</v>
      </c>
      <c r="F623" s="2" t="s">
        <v>381</v>
      </c>
    </row>
    <row r="624" spans="1:7" x14ac:dyDescent="0.25">
      <c r="A624" s="2" t="str">
        <f>TitleList[[#This Row],[Title]] &amp; " - "&amp; TitleList[[#This Row],[Organization]]</f>
        <v xml:space="preserve">DDACh  - Canadian Disc Dog Association (CDDA) </v>
      </c>
      <c r="B624" s="2" t="s">
        <v>529</v>
      </c>
      <c r="C624" s="7" t="s">
        <v>48</v>
      </c>
      <c r="D624" s="2" t="s">
        <v>1227</v>
      </c>
      <c r="E624" s="2" t="s">
        <v>520</v>
      </c>
      <c r="F624" s="2" t="s">
        <v>382</v>
      </c>
    </row>
    <row r="625" spans="1:7" x14ac:dyDescent="0.25">
      <c r="A625" s="2" t="str">
        <f>TitleList[[#This Row],[Title]] &amp; " - "&amp; TitleList[[#This Row],[Organization]]</f>
        <v xml:space="preserve">DDMCh  - Canadian Disc Dog Association (CDDA) </v>
      </c>
      <c r="B625" s="2" t="s">
        <v>530</v>
      </c>
      <c r="C625" s="7" t="s">
        <v>48</v>
      </c>
      <c r="D625" s="2" t="s">
        <v>1227</v>
      </c>
      <c r="E625" s="2" t="s">
        <v>520</v>
      </c>
      <c r="F625" s="2" t="s">
        <v>382</v>
      </c>
    </row>
    <row r="626" spans="1:7" x14ac:dyDescent="0.25">
      <c r="A626" s="2" t="str">
        <f>TitleList[[#This Row],[Title]] &amp; " - "&amp; TitleList[[#This Row],[Organization]]</f>
        <v xml:space="preserve">DDECh - Canadian Disc Dog Association (CDDA) </v>
      </c>
      <c r="B626" s="2" t="s">
        <v>531</v>
      </c>
      <c r="C626" s="7" t="s">
        <v>48</v>
      </c>
      <c r="D626" s="2" t="s">
        <v>1227</v>
      </c>
      <c r="E626" s="2" t="s">
        <v>520</v>
      </c>
      <c r="F626" s="2" t="s">
        <v>383</v>
      </c>
    </row>
    <row r="627" spans="1:7" x14ac:dyDescent="0.25">
      <c r="A627" s="2" t="str">
        <f>TitleList[[#This Row],[Title]] &amp; " - "&amp; TitleList[[#This Row],[Organization]]</f>
        <v>TKN - AKC</v>
      </c>
      <c r="B627" s="2" t="s">
        <v>533</v>
      </c>
      <c r="C627" s="7" t="s">
        <v>48</v>
      </c>
      <c r="D627" s="2" t="s">
        <v>532</v>
      </c>
      <c r="E627" s="2" t="s">
        <v>0</v>
      </c>
      <c r="F627" s="2" t="s">
        <v>379</v>
      </c>
    </row>
    <row r="628" spans="1:7" x14ac:dyDescent="0.25">
      <c r="A628" s="2" t="str">
        <f>TitleList[[#This Row],[Title]] &amp; " - "&amp; TitleList[[#This Row],[Organization]]</f>
        <v>TKI  - AKC</v>
      </c>
      <c r="B628" s="2" t="s">
        <v>534</v>
      </c>
      <c r="C628" s="7" t="s">
        <v>48</v>
      </c>
      <c r="D628" s="2" t="s">
        <v>532</v>
      </c>
      <c r="E628" s="2" t="s">
        <v>0</v>
      </c>
      <c r="F628" s="2" t="s">
        <v>379</v>
      </c>
    </row>
    <row r="629" spans="1:7" x14ac:dyDescent="0.25">
      <c r="A629" s="2" t="str">
        <f>TitleList[[#This Row],[Title]] &amp; " - "&amp; TitleList[[#This Row],[Organization]]</f>
        <v>TKA - AKC</v>
      </c>
      <c r="B629" s="2" t="s">
        <v>535</v>
      </c>
      <c r="C629" s="7" t="s">
        <v>48</v>
      </c>
      <c r="D629" s="2" t="s">
        <v>532</v>
      </c>
      <c r="E629" s="2" t="s">
        <v>0</v>
      </c>
      <c r="F629" s="2" t="s">
        <v>380</v>
      </c>
    </row>
    <row r="630" spans="1:7" x14ac:dyDescent="0.25">
      <c r="A630" s="2" t="str">
        <f>TitleList[[#This Row],[Title]] &amp; " - "&amp; TitleList[[#This Row],[Organization]]</f>
        <v>TKP - AKC</v>
      </c>
      <c r="B630" s="2" t="s">
        <v>536</v>
      </c>
      <c r="C630" s="7" t="s">
        <v>48</v>
      </c>
      <c r="D630" s="2" t="s">
        <v>532</v>
      </c>
      <c r="E630" s="2" t="s">
        <v>0</v>
      </c>
      <c r="F630" s="2" t="s">
        <v>380</v>
      </c>
    </row>
    <row r="631" spans="1:7" x14ac:dyDescent="0.25">
      <c r="A631" s="2" t="str">
        <f>TitleList[[#This Row],[Title]] &amp; " - "&amp; TitleList[[#This Row],[Organization]]</f>
        <v>TKE - AKC</v>
      </c>
      <c r="B631" s="2" t="s">
        <v>961</v>
      </c>
      <c r="C631" s="7" t="s">
        <v>48</v>
      </c>
      <c r="D631" s="2" t="s">
        <v>532</v>
      </c>
      <c r="E631" s="2" t="s">
        <v>0</v>
      </c>
      <c r="F631" s="2" t="s">
        <v>381</v>
      </c>
    </row>
    <row r="632" spans="1:7" x14ac:dyDescent="0.25">
      <c r="A632" s="2" t="str">
        <f>TitleList[[#This Row],[Title]] &amp; " - "&amp; TitleList[[#This Row],[Organization]]</f>
        <v>NTD - Do More With Your Dog!</v>
      </c>
      <c r="B632" s="2" t="s">
        <v>538</v>
      </c>
      <c r="C632" s="7" t="s">
        <v>48</v>
      </c>
      <c r="D632" s="2" t="s">
        <v>532</v>
      </c>
      <c r="E632" s="2" t="s">
        <v>537</v>
      </c>
      <c r="F632" s="2" t="s">
        <v>379</v>
      </c>
    </row>
    <row r="633" spans="1:7" x14ac:dyDescent="0.25">
      <c r="A633" s="2" t="str">
        <f>TitleList[[#This Row],[Title]] &amp; " - "&amp; TitleList[[#This Row],[Organization]]</f>
        <v>ITD  - Do More With Your Dog!</v>
      </c>
      <c r="B633" s="2" t="s">
        <v>539</v>
      </c>
      <c r="C633" s="7" t="s">
        <v>48</v>
      </c>
      <c r="D633" s="2" t="s">
        <v>532</v>
      </c>
      <c r="E633" s="2" t="s">
        <v>537</v>
      </c>
      <c r="F633" s="2" t="s">
        <v>379</v>
      </c>
    </row>
    <row r="634" spans="1:7" x14ac:dyDescent="0.25">
      <c r="A634" s="2" t="str">
        <f>TitleList[[#This Row],[Title]] &amp; " - "&amp; TitleList[[#This Row],[Organization]]</f>
        <v>ATD - Do More With Your Dog!</v>
      </c>
      <c r="B634" s="2" t="s">
        <v>540</v>
      </c>
      <c r="C634" s="7" t="s">
        <v>48</v>
      </c>
      <c r="D634" s="2" t="s">
        <v>532</v>
      </c>
      <c r="E634" s="2" t="s">
        <v>537</v>
      </c>
      <c r="F634" s="2" t="s">
        <v>380</v>
      </c>
    </row>
    <row r="635" spans="1:7" x14ac:dyDescent="0.25">
      <c r="A635" s="2" t="str">
        <f>TitleList[[#This Row],[Title]] &amp; " - "&amp; TitleList[[#This Row],[Organization]]</f>
        <v>ETD  - Do More With Your Dog!</v>
      </c>
      <c r="B635" s="2" t="s">
        <v>541</v>
      </c>
      <c r="C635" s="7" t="s">
        <v>48</v>
      </c>
      <c r="D635" s="2" t="s">
        <v>532</v>
      </c>
      <c r="E635" s="2" t="s">
        <v>537</v>
      </c>
      <c r="F635" s="2" t="s">
        <v>380</v>
      </c>
    </row>
    <row r="636" spans="1:7" x14ac:dyDescent="0.25">
      <c r="A636" s="2" t="str">
        <f>TitleList[[#This Row],[Title]] &amp; " - "&amp; TitleList[[#This Row],[Organization]]</f>
        <v>TDCH - Do More With Your Dog!</v>
      </c>
      <c r="B636" s="2" t="s">
        <v>542</v>
      </c>
      <c r="C636" s="7" t="s">
        <v>48</v>
      </c>
      <c r="D636" s="2" t="s">
        <v>532</v>
      </c>
      <c r="E636" s="2" t="s">
        <v>537</v>
      </c>
      <c r="F636" s="2" t="s">
        <v>381</v>
      </c>
    </row>
    <row r="637" spans="1:7" x14ac:dyDescent="0.25">
      <c r="A637" s="2" t="str">
        <f>TitleList[[#This Row],[Title]] &amp; " - "&amp; TitleList[[#This Row],[Organization]]</f>
        <v>TDGCH - Do More With Your Dog!</v>
      </c>
      <c r="B637" s="2" t="s">
        <v>543</v>
      </c>
      <c r="C637" s="7" t="s">
        <v>48</v>
      </c>
      <c r="D637" s="2" t="s">
        <v>532</v>
      </c>
      <c r="E637" s="2" t="s">
        <v>537</v>
      </c>
      <c r="F637" s="2" t="s">
        <v>381</v>
      </c>
    </row>
    <row r="638" spans="1:7" x14ac:dyDescent="0.25">
      <c r="A638" s="2" t="str">
        <f>TitleList[[#This Row],[Title]] &amp; " - "&amp; TitleList[[#This Row],[Organization]]</f>
        <v>PKD-T - International Dog Parkour Association</v>
      </c>
      <c r="B638" s="2" t="s">
        <v>1257</v>
      </c>
      <c r="C638" s="7" t="s">
        <v>48</v>
      </c>
      <c r="D638" s="2" t="s">
        <v>1255</v>
      </c>
      <c r="E638" s="2" t="s">
        <v>1256</v>
      </c>
      <c r="F638" s="2" t="s">
        <v>379</v>
      </c>
      <c r="G638" s="24">
        <v>44540</v>
      </c>
    </row>
    <row r="639" spans="1:7" x14ac:dyDescent="0.25">
      <c r="A639" s="2" t="str">
        <f>TitleList[[#This Row],[Title]] &amp; " - "&amp; TitleList[[#This Row],[Organization]]</f>
        <v>PKD-N - International Dog Parkour Association</v>
      </c>
      <c r="B639" s="2" t="s">
        <v>1258</v>
      </c>
      <c r="C639" s="7" t="s">
        <v>48</v>
      </c>
      <c r="D639" s="2" t="s">
        <v>1255</v>
      </c>
      <c r="E639" s="2" t="s">
        <v>1256</v>
      </c>
      <c r="F639" s="2" t="s">
        <v>379</v>
      </c>
      <c r="G639" s="24">
        <v>44540</v>
      </c>
    </row>
    <row r="640" spans="1:7" x14ac:dyDescent="0.25">
      <c r="A640" s="2" t="str">
        <f>TitleList[[#This Row],[Title]] &amp; " - "&amp; TitleList[[#This Row],[Organization]]</f>
        <v>PKD-I - International Dog Parkour Association</v>
      </c>
      <c r="B640" s="2" t="s">
        <v>1259</v>
      </c>
      <c r="C640" s="7" t="s">
        <v>48</v>
      </c>
      <c r="D640" s="2" t="s">
        <v>1255</v>
      </c>
      <c r="E640" s="2" t="s">
        <v>1256</v>
      </c>
      <c r="F640" s="2" t="s">
        <v>379</v>
      </c>
      <c r="G640" s="24">
        <v>44540</v>
      </c>
    </row>
    <row r="641" spans="1:7" x14ac:dyDescent="0.25">
      <c r="A641" s="2" t="str">
        <f>TitleList[[#This Row],[Title]] &amp; " - "&amp; TitleList[[#This Row],[Organization]]</f>
        <v>PKD-E - International Dog Parkour Association</v>
      </c>
      <c r="B641" s="2" t="s">
        <v>1260</v>
      </c>
      <c r="C641" s="7" t="s">
        <v>48</v>
      </c>
      <c r="D641" s="2" t="s">
        <v>1255</v>
      </c>
      <c r="E641" s="2" t="s">
        <v>1256</v>
      </c>
      <c r="F641" s="2" t="s">
        <v>380</v>
      </c>
      <c r="G641" s="24">
        <v>44540</v>
      </c>
    </row>
    <row r="642" spans="1:7" x14ac:dyDescent="0.25">
      <c r="A642" s="2" t="str">
        <f>TitleList[[#This Row],[Title]] &amp; " - "&amp; TitleList[[#This Row],[Organization]]</f>
        <v>Novice Distance Jump - Dock Dogs</v>
      </c>
      <c r="B642" s="2" t="s">
        <v>546</v>
      </c>
      <c r="C642" s="7" t="s">
        <v>48</v>
      </c>
      <c r="D642" s="2" t="s">
        <v>544</v>
      </c>
      <c r="E642" s="2" t="s">
        <v>545</v>
      </c>
      <c r="F642" s="2" t="s">
        <v>379</v>
      </c>
    </row>
    <row r="643" spans="1:7" x14ac:dyDescent="0.25">
      <c r="A643" s="2" t="str">
        <f>TitleList[[#This Row],[Title]] &amp; " - "&amp; TitleList[[#This Row],[Organization]]</f>
        <v>Cadet - Dock Dogs</v>
      </c>
      <c r="B643" s="2" t="s">
        <v>547</v>
      </c>
      <c r="C643" s="7" t="s">
        <v>48</v>
      </c>
      <c r="D643" s="2" t="s">
        <v>544</v>
      </c>
      <c r="E643" s="2" t="s">
        <v>545</v>
      </c>
      <c r="F643" s="2" t="s">
        <v>379</v>
      </c>
    </row>
    <row r="644" spans="1:7" x14ac:dyDescent="0.25">
      <c r="A644" s="2" t="str">
        <f>TitleList[[#This Row],[Title]] &amp; " - "&amp; TitleList[[#This Row],[Organization]]</f>
        <v>Express - Dock Dogs</v>
      </c>
      <c r="B644" s="2" t="s">
        <v>548</v>
      </c>
      <c r="C644" s="7" t="s">
        <v>48</v>
      </c>
      <c r="D644" s="2" t="s">
        <v>544</v>
      </c>
      <c r="E644" s="2" t="s">
        <v>545</v>
      </c>
      <c r="F644" s="2" t="s">
        <v>379</v>
      </c>
    </row>
    <row r="645" spans="1:7" x14ac:dyDescent="0.25">
      <c r="A645" s="2" t="str">
        <f>TitleList[[#This Row],[Title]] &amp; " - "&amp; TitleList[[#This Row],[Organization]]</f>
        <v>Junior to Super Elite Distance title - Dock Dogs</v>
      </c>
      <c r="B645" s="2" t="s">
        <v>549</v>
      </c>
      <c r="C645" s="7" t="s">
        <v>48</v>
      </c>
      <c r="D645" s="2" t="s">
        <v>544</v>
      </c>
      <c r="E645" s="2" t="s">
        <v>545</v>
      </c>
      <c r="F645" s="2" t="s">
        <v>380</v>
      </c>
    </row>
    <row r="646" spans="1:7" x14ac:dyDescent="0.25">
      <c r="A646" s="2" t="str">
        <f>TitleList[[#This Row],[Title]] &amp; " - "&amp; TitleList[[#This Row],[Organization]]</f>
        <v>Top Gun - Dock Dogs</v>
      </c>
      <c r="B646" s="2" t="s">
        <v>550</v>
      </c>
      <c r="C646" s="7" t="s">
        <v>48</v>
      </c>
      <c r="D646" s="2" t="s">
        <v>544</v>
      </c>
      <c r="E646" s="2" t="s">
        <v>545</v>
      </c>
      <c r="F646" s="2" t="s">
        <v>380</v>
      </c>
    </row>
    <row r="647" spans="1:7" x14ac:dyDescent="0.25">
      <c r="A647" s="2" t="str">
        <f>TitleList[[#This Row],[Title]] &amp; " - "&amp; TitleList[[#This Row],[Organization]]</f>
        <v>Warrior  - Dock Dogs</v>
      </c>
      <c r="B647" s="2" t="s">
        <v>553</v>
      </c>
      <c r="C647" s="7" t="s">
        <v>48</v>
      </c>
      <c r="D647" s="2" t="s">
        <v>544</v>
      </c>
      <c r="E647" s="2" t="s">
        <v>545</v>
      </c>
      <c r="F647" s="2" t="s">
        <v>380</v>
      </c>
    </row>
    <row r="648" spans="1:7" x14ac:dyDescent="0.25">
      <c r="A648" s="2" t="str">
        <f>TitleList[[#This Row],[Title]] &amp; " - "&amp; TitleList[[#This Row],[Organization]]</f>
        <v>High Flyer - Dock Dogs</v>
      </c>
      <c r="B648" s="2" t="s">
        <v>554</v>
      </c>
      <c r="C648" s="7" t="s">
        <v>48</v>
      </c>
      <c r="D648" s="2" t="s">
        <v>544</v>
      </c>
      <c r="E648" s="2" t="s">
        <v>545</v>
      </c>
      <c r="F648" s="2" t="s">
        <v>381</v>
      </c>
    </row>
    <row r="649" spans="1:7" x14ac:dyDescent="0.25">
      <c r="A649" s="2" t="str">
        <f>TitleList[[#This Row],[Title]] &amp; " - "&amp; TitleList[[#This Row],[Organization]]</f>
        <v>Titan - Dock Dogs</v>
      </c>
      <c r="B649" s="2" t="s">
        <v>551</v>
      </c>
      <c r="C649" s="7" t="s">
        <v>48</v>
      </c>
      <c r="D649" s="2" t="s">
        <v>544</v>
      </c>
      <c r="E649" s="2" t="s">
        <v>545</v>
      </c>
      <c r="F649" s="2" t="s">
        <v>381</v>
      </c>
    </row>
    <row r="650" spans="1:7" x14ac:dyDescent="0.25">
      <c r="A650" s="2" t="str">
        <f>TitleList[[#This Row],[Title]] &amp; " - "&amp; TitleList[[#This Row],[Organization]]</f>
        <v>Spartan - Dock Dogs</v>
      </c>
      <c r="B650" s="2" t="s">
        <v>552</v>
      </c>
      <c r="C650" s="7" t="s">
        <v>48</v>
      </c>
      <c r="D650" s="2" t="s">
        <v>544</v>
      </c>
      <c r="E650" s="2" t="s">
        <v>545</v>
      </c>
      <c r="F650" s="2" t="s">
        <v>381</v>
      </c>
    </row>
    <row r="651" spans="1:7" x14ac:dyDescent="0.25">
      <c r="A651" s="2" t="str">
        <f>TitleList[[#This Row],[Title]] &amp; " - "&amp; TitleList[[#This Row],[Organization]]</f>
        <v>Catch in Super Vertical - Splash Dogs</v>
      </c>
      <c r="B651" s="2" t="s">
        <v>556</v>
      </c>
      <c r="C651" s="7" t="s">
        <v>48</v>
      </c>
      <c r="D651" s="2" t="s">
        <v>544</v>
      </c>
      <c r="E651" s="2" t="s">
        <v>555</v>
      </c>
      <c r="F651" s="2" t="s">
        <v>379</v>
      </c>
    </row>
    <row r="652" spans="1:7" x14ac:dyDescent="0.25">
      <c r="A652" s="2" t="str">
        <f>TitleList[[#This Row],[Title]] &amp; " - "&amp; TitleList[[#This Row],[Organization]]</f>
        <v>SPD - Splash Dogs</v>
      </c>
      <c r="B652" s="2" t="s">
        <v>557</v>
      </c>
      <c r="C652" s="7" t="s">
        <v>48</v>
      </c>
      <c r="D652" s="2" t="s">
        <v>544</v>
      </c>
      <c r="E652" s="2" t="s">
        <v>555</v>
      </c>
      <c r="F652" s="2" t="s">
        <v>379</v>
      </c>
    </row>
    <row r="653" spans="1:7" x14ac:dyDescent="0.25">
      <c r="A653" s="2" t="str">
        <f>TitleList[[#This Row],[Title]] &amp; " - "&amp; TitleList[[#This Row],[Organization]]</f>
        <v>Lap-SPD - Splash Dogs</v>
      </c>
      <c r="B653" s="2" t="s">
        <v>567</v>
      </c>
      <c r="C653" s="7" t="s">
        <v>48</v>
      </c>
      <c r="D653" s="2" t="s">
        <v>544</v>
      </c>
      <c r="E653" s="2" t="s">
        <v>555</v>
      </c>
      <c r="F653" s="2" t="s">
        <v>379</v>
      </c>
    </row>
    <row r="654" spans="1:7" x14ac:dyDescent="0.25">
      <c r="A654" s="2" t="str">
        <f>TitleList[[#This Row],[Title]] &amp; " - "&amp; TitleList[[#This Row],[Organization]]</f>
        <v>JD-B - Splash Dogs</v>
      </c>
      <c r="B654" s="2" t="s">
        <v>558</v>
      </c>
      <c r="C654" s="7" t="s">
        <v>48</v>
      </c>
      <c r="D654" s="2" t="s">
        <v>544</v>
      </c>
      <c r="E654" s="2" t="s">
        <v>555</v>
      </c>
      <c r="F654" s="2" t="s">
        <v>380</v>
      </c>
    </row>
    <row r="655" spans="1:7" x14ac:dyDescent="0.25">
      <c r="A655" s="2" t="str">
        <f>TitleList[[#This Row],[Title]] &amp; " - "&amp; TitleList[[#This Row],[Organization]]</f>
        <v>Lap-JD-B - Splash Dogs</v>
      </c>
      <c r="B655" s="2" t="s">
        <v>559</v>
      </c>
      <c r="C655" s="7" t="s">
        <v>48</v>
      </c>
      <c r="D655" s="2" t="s">
        <v>544</v>
      </c>
      <c r="E655" s="2" t="s">
        <v>555</v>
      </c>
      <c r="F655" s="2" t="s">
        <v>380</v>
      </c>
    </row>
    <row r="656" spans="1:7" x14ac:dyDescent="0.25">
      <c r="A656" s="2" t="str">
        <f>TitleList[[#This Row],[Title]] &amp; " - "&amp; TitleList[[#This Row],[Organization]]</f>
        <v>SRD-S - Splash Dogs</v>
      </c>
      <c r="B656" s="2" t="s">
        <v>560</v>
      </c>
      <c r="C656" s="7" t="s">
        <v>48</v>
      </c>
      <c r="D656" s="2" t="s">
        <v>544</v>
      </c>
      <c r="E656" s="2" t="s">
        <v>555</v>
      </c>
      <c r="F656" s="2" t="s">
        <v>380</v>
      </c>
    </row>
    <row r="657" spans="1:6" x14ac:dyDescent="0.25">
      <c r="A657" s="2" t="str">
        <f>TitleList[[#This Row],[Title]] &amp; " - "&amp; TitleList[[#This Row],[Organization]]</f>
        <v>Lap-SRDS - Splash Dogs</v>
      </c>
      <c r="B657" s="2" t="s">
        <v>561</v>
      </c>
      <c r="C657" s="7" t="s">
        <v>48</v>
      </c>
      <c r="D657" s="2" t="s">
        <v>544</v>
      </c>
      <c r="E657" s="2" t="s">
        <v>555</v>
      </c>
      <c r="F657" s="2" t="s">
        <v>380</v>
      </c>
    </row>
    <row r="658" spans="1:6" x14ac:dyDescent="0.25">
      <c r="A658" s="2" t="str">
        <f>TitleList[[#This Row],[Title]] &amp; " - "&amp; TitleList[[#This Row],[Organization]]</f>
        <v>PD-G - Splash Dogs</v>
      </c>
      <c r="B658" s="2" t="s">
        <v>562</v>
      </c>
      <c r="C658" s="7" t="s">
        <v>48</v>
      </c>
      <c r="D658" s="2" t="s">
        <v>544</v>
      </c>
      <c r="E658" s="2" t="s">
        <v>555</v>
      </c>
      <c r="F658" s="2" t="s">
        <v>380</v>
      </c>
    </row>
    <row r="659" spans="1:6" x14ac:dyDescent="0.25">
      <c r="A659" s="2" t="str">
        <f>TitleList[[#This Row],[Title]] &amp; " - "&amp; TitleList[[#This Row],[Organization]]</f>
        <v>Lap-PD-G - Splash Dogs</v>
      </c>
      <c r="B659" s="2" t="s">
        <v>568</v>
      </c>
      <c r="C659" s="7" t="s">
        <v>48</v>
      </c>
      <c r="D659" s="2" t="s">
        <v>544</v>
      </c>
      <c r="E659" s="2" t="s">
        <v>555</v>
      </c>
      <c r="F659" s="2" t="s">
        <v>380</v>
      </c>
    </row>
    <row r="660" spans="1:6" x14ac:dyDescent="0.25">
      <c r="A660" s="2" t="str">
        <f>TitleList[[#This Row],[Title]] &amp; " - "&amp; TitleList[[#This Row],[Organization]]</f>
        <v>ED-P - Splash Dogs</v>
      </c>
      <c r="B660" s="2" t="s">
        <v>563</v>
      </c>
      <c r="C660" s="7" t="s">
        <v>48</v>
      </c>
      <c r="D660" s="2" t="s">
        <v>544</v>
      </c>
      <c r="E660" s="2" t="s">
        <v>555</v>
      </c>
      <c r="F660" s="2" t="s">
        <v>380</v>
      </c>
    </row>
    <row r="661" spans="1:6" x14ac:dyDescent="0.25">
      <c r="A661" s="2" t="str">
        <f>TitleList[[#This Row],[Title]] &amp; " - "&amp; TitleList[[#This Row],[Organization]]</f>
        <v>Lap-ED-P - Splash Dogs</v>
      </c>
      <c r="B661" s="2" t="s">
        <v>569</v>
      </c>
      <c r="C661" s="7" t="s">
        <v>48</v>
      </c>
      <c r="D661" s="2" t="s">
        <v>544</v>
      </c>
      <c r="E661" s="2" t="s">
        <v>555</v>
      </c>
      <c r="F661" s="2" t="s">
        <v>380</v>
      </c>
    </row>
    <row r="662" spans="1:6" x14ac:dyDescent="0.25">
      <c r="A662" s="2" t="str">
        <f>TitleList[[#This Row],[Title]] &amp; " - "&amp; TitleList[[#This Row],[Organization]]</f>
        <v>Silver level titles  - Splash Dogs</v>
      </c>
      <c r="B662" s="2" t="s">
        <v>564</v>
      </c>
      <c r="C662" s="7" t="s">
        <v>48</v>
      </c>
      <c r="D662" s="2" t="s">
        <v>544</v>
      </c>
      <c r="E662" s="2" t="s">
        <v>555</v>
      </c>
      <c r="F662" s="2" t="s">
        <v>381</v>
      </c>
    </row>
    <row r="663" spans="1:6" x14ac:dyDescent="0.25">
      <c r="A663" s="2" t="str">
        <f>TitleList[[#This Row],[Title]] &amp; " - "&amp; TitleList[[#This Row],[Organization]]</f>
        <v>Gold level titles  - Splash Dogs</v>
      </c>
      <c r="B663" s="2" t="s">
        <v>565</v>
      </c>
      <c r="C663" s="7" t="s">
        <v>48</v>
      </c>
      <c r="D663" s="2" t="s">
        <v>544</v>
      </c>
      <c r="E663" s="2" t="s">
        <v>555</v>
      </c>
      <c r="F663" s="2" t="s">
        <v>382</v>
      </c>
    </row>
    <row r="664" spans="1:6" x14ac:dyDescent="0.25">
      <c r="A664" s="2" t="str">
        <f>TitleList[[#This Row],[Title]] &amp; " - "&amp; TitleList[[#This Row],[Organization]]</f>
        <v>Platinum level titles - Splash Dogs</v>
      </c>
      <c r="B664" s="2" t="s">
        <v>566</v>
      </c>
      <c r="C664" s="7" t="s">
        <v>48</v>
      </c>
      <c r="D664" s="2" t="s">
        <v>544</v>
      </c>
      <c r="E664" s="2" t="s">
        <v>555</v>
      </c>
      <c r="F664" s="2" t="s">
        <v>383</v>
      </c>
    </row>
    <row r="665" spans="1:6" x14ac:dyDescent="0.25">
      <c r="A665" s="2" t="str">
        <f>TitleList[[#This Row],[Title]] &amp; " - "&amp; TitleList[[#This Row],[Organization]]</f>
        <v>UNJ - UKC</v>
      </c>
      <c r="B665" s="2" t="s">
        <v>570</v>
      </c>
      <c r="C665" s="7" t="s">
        <v>48</v>
      </c>
      <c r="D665" s="2" t="s">
        <v>544</v>
      </c>
      <c r="E665" s="2" t="s">
        <v>1</v>
      </c>
      <c r="F665" s="2" t="s">
        <v>380</v>
      </c>
    </row>
    <row r="666" spans="1:6" x14ac:dyDescent="0.25">
      <c r="A666" s="2" t="str">
        <f>TitleList[[#This Row],[Title]] &amp; " - "&amp; TitleList[[#This Row],[Organization]]</f>
        <v>UJJ - UKC</v>
      </c>
      <c r="B666" s="2" t="s">
        <v>571</v>
      </c>
      <c r="C666" s="7" t="s">
        <v>48</v>
      </c>
      <c r="D666" s="2" t="s">
        <v>544</v>
      </c>
      <c r="E666" s="2" t="s">
        <v>1</v>
      </c>
      <c r="F666" s="2" t="s">
        <v>380</v>
      </c>
    </row>
    <row r="667" spans="1:6" x14ac:dyDescent="0.25">
      <c r="A667" s="2" t="str">
        <f>TitleList[[#This Row],[Title]] &amp; " - "&amp; TitleList[[#This Row],[Organization]]</f>
        <v>USJ - UKC</v>
      </c>
      <c r="B667" s="2" t="s">
        <v>572</v>
      </c>
      <c r="C667" s="7" t="s">
        <v>48</v>
      </c>
      <c r="D667" s="2" t="s">
        <v>544</v>
      </c>
      <c r="E667" s="2" t="s">
        <v>1</v>
      </c>
      <c r="F667" s="2" t="s">
        <v>380</v>
      </c>
    </row>
    <row r="668" spans="1:6" x14ac:dyDescent="0.25">
      <c r="A668" s="2" t="str">
        <f>TitleList[[#This Row],[Title]] &amp; " - "&amp; TitleList[[#This Row],[Organization]]</f>
        <v>UMJ - UKC</v>
      </c>
      <c r="B668" s="2" t="s">
        <v>573</v>
      </c>
      <c r="C668" s="7" t="s">
        <v>48</v>
      </c>
      <c r="D668" s="2" t="s">
        <v>544</v>
      </c>
      <c r="E668" s="2" t="s">
        <v>1</v>
      </c>
      <c r="F668" s="2" t="s">
        <v>380</v>
      </c>
    </row>
    <row r="669" spans="1:6" x14ac:dyDescent="0.25">
      <c r="A669" s="2" t="str">
        <f>TitleList[[#This Row],[Title]] &amp; " - "&amp; TitleList[[#This Row],[Organization]]</f>
        <v>UUJ - UKC</v>
      </c>
      <c r="B669" s="2" t="s">
        <v>574</v>
      </c>
      <c r="C669" s="7" t="s">
        <v>48</v>
      </c>
      <c r="D669" s="2" t="s">
        <v>544</v>
      </c>
      <c r="E669" s="2" t="s">
        <v>1</v>
      </c>
      <c r="F669" s="2" t="s">
        <v>380</v>
      </c>
    </row>
    <row r="670" spans="1:6" x14ac:dyDescent="0.25">
      <c r="A670" s="2" t="str">
        <f>TitleList[[#This Row],[Title]] &amp; " - "&amp; TitleList[[#This Row],[Organization]]</f>
        <v>USUV - UKC</v>
      </c>
      <c r="B670" s="2" t="s">
        <v>575</v>
      </c>
      <c r="C670" s="7" t="s">
        <v>48</v>
      </c>
      <c r="D670" s="2" t="s">
        <v>544</v>
      </c>
      <c r="E670" s="2" t="s">
        <v>1</v>
      </c>
      <c r="F670" s="2" t="s">
        <v>380</v>
      </c>
    </row>
    <row r="671" spans="1:6" x14ac:dyDescent="0.25">
      <c r="A671" s="2" t="str">
        <f>TitleList[[#This Row],[Title]] &amp; " - "&amp; TitleList[[#This Row],[Organization]]</f>
        <v>URUV - UKC</v>
      </c>
      <c r="B671" s="2" t="s">
        <v>576</v>
      </c>
      <c r="C671" s="7" t="s">
        <v>48</v>
      </c>
      <c r="D671" s="2" t="s">
        <v>544</v>
      </c>
      <c r="E671" s="2" t="s">
        <v>1</v>
      </c>
      <c r="F671" s="2" t="s">
        <v>380</v>
      </c>
    </row>
    <row r="672" spans="1:6" x14ac:dyDescent="0.25">
      <c r="A672" s="2" t="str">
        <f>TitleList[[#This Row],[Title]] &amp; " - "&amp; TitleList[[#This Row],[Organization]]</f>
        <v>UNJCH - UKC</v>
      </c>
      <c r="B672" s="2" t="s">
        <v>577</v>
      </c>
      <c r="C672" s="7" t="s">
        <v>48</v>
      </c>
      <c r="D672" s="2" t="s">
        <v>544</v>
      </c>
      <c r="E672" s="2" t="s">
        <v>1</v>
      </c>
      <c r="F672" s="2" t="s">
        <v>381</v>
      </c>
    </row>
    <row r="673" spans="1:6" x14ac:dyDescent="0.25">
      <c r="A673" s="2" t="str">
        <f>TitleList[[#This Row],[Title]] &amp; " - "&amp; TitleList[[#This Row],[Organization]]</f>
        <v>UJJCH - UKC</v>
      </c>
      <c r="B673" s="2" t="s">
        <v>578</v>
      </c>
      <c r="C673" s="7" t="s">
        <v>48</v>
      </c>
      <c r="D673" s="2" t="s">
        <v>544</v>
      </c>
      <c r="E673" s="2" t="s">
        <v>1</v>
      </c>
      <c r="F673" s="2" t="s">
        <v>381</v>
      </c>
    </row>
    <row r="674" spans="1:6" x14ac:dyDescent="0.25">
      <c r="A674" s="2" t="str">
        <f>TitleList[[#This Row],[Title]] &amp; " - "&amp; TitleList[[#This Row],[Organization]]</f>
        <v>USJCH - UKC</v>
      </c>
      <c r="B674" s="2" t="s">
        <v>579</v>
      </c>
      <c r="C674" s="7" t="s">
        <v>48</v>
      </c>
      <c r="D674" s="2" t="s">
        <v>544</v>
      </c>
      <c r="E674" s="2" t="s">
        <v>1</v>
      </c>
      <c r="F674" s="2" t="s">
        <v>381</v>
      </c>
    </row>
    <row r="675" spans="1:6" x14ac:dyDescent="0.25">
      <c r="A675" s="2" t="str">
        <f>TitleList[[#This Row],[Title]] &amp; " - "&amp; TitleList[[#This Row],[Organization]]</f>
        <v>UMJCH  - UKC</v>
      </c>
      <c r="B675" s="2" t="s">
        <v>580</v>
      </c>
      <c r="C675" s="7" t="s">
        <v>48</v>
      </c>
      <c r="D675" s="2" t="s">
        <v>544</v>
      </c>
      <c r="E675" s="2" t="s">
        <v>1</v>
      </c>
      <c r="F675" s="2" t="s">
        <v>381</v>
      </c>
    </row>
    <row r="676" spans="1:6" x14ac:dyDescent="0.25">
      <c r="A676" s="2" t="str">
        <f>TitleList[[#This Row],[Title]] &amp; " - "&amp; TitleList[[#This Row],[Organization]]</f>
        <v>UUJCH  - UKC</v>
      </c>
      <c r="B676" s="2" t="s">
        <v>581</v>
      </c>
      <c r="C676" s="7" t="s">
        <v>48</v>
      </c>
      <c r="D676" s="2" t="s">
        <v>544</v>
      </c>
      <c r="E676" s="2" t="s">
        <v>1</v>
      </c>
      <c r="F676" s="2" t="s">
        <v>381</v>
      </c>
    </row>
    <row r="677" spans="1:6" x14ac:dyDescent="0.25">
      <c r="A677" s="2" t="str">
        <f>TitleList[[#This Row],[Title]] &amp; " - "&amp; TitleList[[#This Row],[Organization]]</f>
        <v>USUVCH - UKC</v>
      </c>
      <c r="B677" s="2" t="s">
        <v>582</v>
      </c>
      <c r="C677" s="7" t="s">
        <v>48</v>
      </c>
      <c r="D677" s="2" t="s">
        <v>544</v>
      </c>
      <c r="E677" s="2" t="s">
        <v>1</v>
      </c>
      <c r="F677" s="2" t="s">
        <v>381</v>
      </c>
    </row>
    <row r="678" spans="1:6" x14ac:dyDescent="0.25">
      <c r="A678" s="2" t="str">
        <f>TitleList[[#This Row],[Title]] &amp; " - "&amp; TitleList[[#This Row],[Organization]]</f>
        <v>URUVCH - UKC</v>
      </c>
      <c r="B678" s="2" t="s">
        <v>583</v>
      </c>
      <c r="C678" s="7" t="s">
        <v>48</v>
      </c>
      <c r="D678" s="2" t="s">
        <v>544</v>
      </c>
      <c r="E678" s="2" t="s">
        <v>1</v>
      </c>
      <c r="F678" s="2" t="s">
        <v>381</v>
      </c>
    </row>
    <row r="679" spans="1:6" x14ac:dyDescent="0.25">
      <c r="A679" s="2" t="str">
        <f>TitleList[[#This Row],[Title]] &amp; " - "&amp; TitleList[[#This Row],[Organization]]</f>
        <v>GNJCH  - UKC</v>
      </c>
      <c r="B679" s="2" t="s">
        <v>584</v>
      </c>
      <c r="C679" s="7" t="s">
        <v>48</v>
      </c>
      <c r="D679" s="2" t="s">
        <v>544</v>
      </c>
      <c r="E679" s="2" t="s">
        <v>1</v>
      </c>
      <c r="F679" s="2" t="s">
        <v>382</v>
      </c>
    </row>
    <row r="680" spans="1:6" x14ac:dyDescent="0.25">
      <c r="A680" s="2" t="str">
        <f>TitleList[[#This Row],[Title]] &amp; " - "&amp; TitleList[[#This Row],[Organization]]</f>
        <v>GJJCH - UKC</v>
      </c>
      <c r="B680" s="2" t="s">
        <v>585</v>
      </c>
      <c r="C680" s="7" t="s">
        <v>48</v>
      </c>
      <c r="D680" s="2" t="s">
        <v>544</v>
      </c>
      <c r="E680" s="2" t="s">
        <v>1</v>
      </c>
      <c r="F680" s="2" t="s">
        <v>382</v>
      </c>
    </row>
    <row r="681" spans="1:6" x14ac:dyDescent="0.25">
      <c r="A681" s="2" t="str">
        <f>TitleList[[#This Row],[Title]] &amp; " - "&amp; TitleList[[#This Row],[Organization]]</f>
        <v>GSJCH - UKC</v>
      </c>
      <c r="B681" s="2" t="s">
        <v>586</v>
      </c>
      <c r="C681" s="7" t="s">
        <v>48</v>
      </c>
      <c r="D681" s="2" t="s">
        <v>544</v>
      </c>
      <c r="E681" s="2" t="s">
        <v>1</v>
      </c>
      <c r="F681" s="2" t="s">
        <v>382</v>
      </c>
    </row>
    <row r="682" spans="1:6" x14ac:dyDescent="0.25">
      <c r="A682" s="2" t="str">
        <f>TitleList[[#This Row],[Title]] &amp; " - "&amp; TitleList[[#This Row],[Organization]]</f>
        <v>GMJCH - UKC</v>
      </c>
      <c r="B682" s="2" t="s">
        <v>587</v>
      </c>
      <c r="C682" s="7" t="s">
        <v>48</v>
      </c>
      <c r="D682" s="2" t="s">
        <v>544</v>
      </c>
      <c r="E682" s="2" t="s">
        <v>1</v>
      </c>
      <c r="F682" s="2" t="s">
        <v>382</v>
      </c>
    </row>
    <row r="683" spans="1:6" x14ac:dyDescent="0.25">
      <c r="A683" s="2" t="str">
        <f>TitleList[[#This Row],[Title]] &amp; " - "&amp; TitleList[[#This Row],[Organization]]</f>
        <v>GUJCH - UKC</v>
      </c>
      <c r="B683" s="2" t="s">
        <v>588</v>
      </c>
      <c r="C683" s="7" t="s">
        <v>48</v>
      </c>
      <c r="D683" s="2" t="s">
        <v>544</v>
      </c>
      <c r="E683" s="2" t="s">
        <v>1</v>
      </c>
      <c r="F683" s="2" t="s">
        <v>382</v>
      </c>
    </row>
    <row r="684" spans="1:6" x14ac:dyDescent="0.25">
      <c r="A684" s="2" t="str">
        <f>TitleList[[#This Row],[Title]] &amp; " - "&amp; TitleList[[#This Row],[Organization]]</f>
        <v>GSUVCH - UKC</v>
      </c>
      <c r="B684" s="2" t="s">
        <v>589</v>
      </c>
      <c r="C684" s="7" t="s">
        <v>48</v>
      </c>
      <c r="D684" s="2" t="s">
        <v>544</v>
      </c>
      <c r="E684" s="2" t="s">
        <v>1</v>
      </c>
      <c r="F684" s="2" t="s">
        <v>382</v>
      </c>
    </row>
    <row r="685" spans="1:6" x14ac:dyDescent="0.25">
      <c r="A685" s="2" t="str">
        <f>TitleList[[#This Row],[Title]] &amp; " - "&amp; TitleList[[#This Row],[Organization]]</f>
        <v>GRUVCH - UKC</v>
      </c>
      <c r="B685" s="2" t="s">
        <v>590</v>
      </c>
      <c r="C685" s="7" t="s">
        <v>48</v>
      </c>
      <c r="D685" s="2" t="s">
        <v>544</v>
      </c>
      <c r="E685" s="2" t="s">
        <v>1</v>
      </c>
      <c r="F685" s="2" t="s">
        <v>382</v>
      </c>
    </row>
    <row r="686" spans="1:6" x14ac:dyDescent="0.25">
      <c r="A686" s="2" t="str">
        <f>TitleList[[#This Row],[Title]] &amp; " - "&amp; TitleList[[#This Row],[Organization]]</f>
        <v>Novice Distance Jump - Ultimate Air</v>
      </c>
      <c r="B686" s="2" t="s">
        <v>546</v>
      </c>
      <c r="C686" s="7" t="s">
        <v>48</v>
      </c>
      <c r="D686" s="2" t="s">
        <v>544</v>
      </c>
      <c r="E686" s="2" t="s">
        <v>591</v>
      </c>
      <c r="F686" s="2" t="s">
        <v>379</v>
      </c>
    </row>
    <row r="687" spans="1:6" x14ac:dyDescent="0.25">
      <c r="A687" s="2" t="str">
        <f>TitleList[[#This Row],[Title]] &amp; " - "&amp; TitleList[[#This Row],[Organization]]</f>
        <v>Qualifying catch in Catch-It - Ultimate Air</v>
      </c>
      <c r="B687" s="2" t="s">
        <v>592</v>
      </c>
      <c r="C687" s="7" t="s">
        <v>48</v>
      </c>
      <c r="D687" s="2" t="s">
        <v>544</v>
      </c>
      <c r="E687" s="2" t="s">
        <v>591</v>
      </c>
      <c r="F687" s="2" t="s">
        <v>379</v>
      </c>
    </row>
    <row r="688" spans="1:6" x14ac:dyDescent="0.25">
      <c r="A688" s="2" t="str">
        <f>TitleList[[#This Row],[Title]] &amp; " - "&amp; TitleList[[#This Row],[Organization]]</f>
        <v>Qualifying jump in Fetch-it - Ultimate Air</v>
      </c>
      <c r="B688" s="2" t="s">
        <v>593</v>
      </c>
      <c r="C688" s="7" t="s">
        <v>48</v>
      </c>
      <c r="D688" s="2" t="s">
        <v>544</v>
      </c>
      <c r="E688" s="2" t="s">
        <v>591</v>
      </c>
      <c r="F688" s="2" t="s">
        <v>379</v>
      </c>
    </row>
    <row r="689" spans="1:6" x14ac:dyDescent="0.25">
      <c r="A689" s="2" t="str">
        <f>TitleList[[#This Row],[Title]] &amp; " - "&amp; TitleList[[#This Row],[Organization]]</f>
        <v>Qualifying swim in Chase-It - Ultimate Air</v>
      </c>
      <c r="B689" s="2" t="s">
        <v>594</v>
      </c>
      <c r="C689" s="7" t="s">
        <v>48</v>
      </c>
      <c r="D689" s="2" t="s">
        <v>544</v>
      </c>
      <c r="E689" s="2" t="s">
        <v>591</v>
      </c>
      <c r="F689" s="2" t="s">
        <v>379</v>
      </c>
    </row>
    <row r="690" spans="1:6" x14ac:dyDescent="0.25">
      <c r="A690" s="2" t="str">
        <f>TitleList[[#This Row],[Title]] &amp; " - "&amp; TitleList[[#This Row],[Organization]]</f>
        <v>Any title in jump height above Novice Division - Ultimate Air</v>
      </c>
      <c r="B690" s="2" t="s">
        <v>595</v>
      </c>
      <c r="C690" s="7" t="s">
        <v>48</v>
      </c>
      <c r="D690" s="2" t="s">
        <v>544</v>
      </c>
      <c r="E690" s="2" t="s">
        <v>591</v>
      </c>
      <c r="F690" s="2" t="s">
        <v>380</v>
      </c>
    </row>
    <row r="691" spans="1:6" x14ac:dyDescent="0.25">
      <c r="A691" s="2" t="str">
        <f>TitleList[[#This Row],[Title]] &amp; " - "&amp; TitleList[[#This Row],[Organization]]</f>
        <v>RGCH - UKC</v>
      </c>
      <c r="B691" s="2" t="s">
        <v>962</v>
      </c>
      <c r="C691" s="2" t="s">
        <v>41</v>
      </c>
      <c r="D691" s="2" t="s">
        <v>235</v>
      </c>
      <c r="E691" s="2" t="s">
        <v>1</v>
      </c>
      <c r="F691" s="2" t="s">
        <v>381</v>
      </c>
    </row>
    <row r="692" spans="1:6" x14ac:dyDescent="0.25">
      <c r="A692" s="2" t="str">
        <f>TitleList[[#This Row],[Title]] &amp; " - "&amp; TitleList[[#This Row],[Organization]]</f>
        <v>ARGCH - UKC</v>
      </c>
      <c r="B692" s="2" t="s">
        <v>963</v>
      </c>
      <c r="C692" s="2" t="s">
        <v>41</v>
      </c>
      <c r="D692" s="2" t="s">
        <v>235</v>
      </c>
      <c r="E692" s="2" t="s">
        <v>1</v>
      </c>
      <c r="F692" s="2" t="s">
        <v>381</v>
      </c>
    </row>
    <row r="693" spans="1:6" x14ac:dyDescent="0.25">
      <c r="A693" s="2" t="str">
        <f>TitleList[[#This Row],[Title]] &amp; " - "&amp; TitleList[[#This Row],[Organization]]</f>
        <v>DGCH - UKC</v>
      </c>
      <c r="B693" s="2" t="s">
        <v>965</v>
      </c>
      <c r="C693" s="2" t="s">
        <v>41</v>
      </c>
      <c r="D693" s="2" t="s">
        <v>235</v>
      </c>
      <c r="E693" s="2" t="s">
        <v>1</v>
      </c>
      <c r="F693" s="2" t="s">
        <v>382</v>
      </c>
    </row>
    <row r="694" spans="1:6" x14ac:dyDescent="0.25">
      <c r="A694" s="2" t="str">
        <f>TitleList[[#This Row],[Title]] &amp; " - "&amp; TitleList[[#This Row],[Organization]]</f>
        <v>ADGCH - UKC</v>
      </c>
      <c r="B694" s="2" t="s">
        <v>966</v>
      </c>
      <c r="C694" s="2" t="s">
        <v>41</v>
      </c>
      <c r="D694" s="2" t="s">
        <v>235</v>
      </c>
      <c r="E694" s="2" t="s">
        <v>1</v>
      </c>
      <c r="F694" s="2" t="s">
        <v>382</v>
      </c>
    </row>
    <row r="695" spans="1:6" x14ac:dyDescent="0.25">
      <c r="A695" s="2" t="str">
        <f>TitleList[[#This Row],[Title]] &amp; " - "&amp; TitleList[[#This Row],[Organization]]</f>
        <v>UAFR - UKC</v>
      </c>
      <c r="B695" s="2" t="s">
        <v>972</v>
      </c>
      <c r="C695" s="2" t="s">
        <v>52</v>
      </c>
      <c r="D695" s="2" t="s">
        <v>239</v>
      </c>
      <c r="E695" s="2" t="s">
        <v>1</v>
      </c>
      <c r="F695" s="2" t="s">
        <v>379</v>
      </c>
    </row>
    <row r="696" spans="1:6" x14ac:dyDescent="0.25">
      <c r="A696" s="2" t="str">
        <f>TitleList[[#This Row],[Title]] &amp; " - "&amp; TitleList[[#This Row],[Organization]]</f>
        <v>UASR - UKC</v>
      </c>
      <c r="B696" s="2" t="s">
        <v>973</v>
      </c>
      <c r="C696" s="2" t="s">
        <v>52</v>
      </c>
      <c r="D696" s="2" t="s">
        <v>239</v>
      </c>
      <c r="E696" s="2" t="s">
        <v>1</v>
      </c>
      <c r="F696" s="2" t="s">
        <v>379</v>
      </c>
    </row>
    <row r="697" spans="1:6" x14ac:dyDescent="0.25">
      <c r="A697" s="2" t="str">
        <f>TitleList[[#This Row],[Title]] &amp; " - "&amp; TitleList[[#This Row],[Organization]]</f>
        <v>UNFR+UNSR - UKC</v>
      </c>
      <c r="B697" s="2" t="s">
        <v>974</v>
      </c>
      <c r="C697" s="2" t="s">
        <v>52</v>
      </c>
      <c r="D697" s="2" t="s">
        <v>239</v>
      </c>
      <c r="E697" s="2" t="s">
        <v>1</v>
      </c>
      <c r="F697" s="2" t="s">
        <v>379</v>
      </c>
    </row>
    <row r="698" spans="1:6" x14ac:dyDescent="0.25">
      <c r="A698" s="2" t="str">
        <f>TitleList[[#This Row],[Title]] &amp; " - "&amp; TitleList[[#This Row],[Organization]]</f>
        <v>UFCH - UKC</v>
      </c>
      <c r="B698" s="2" t="s">
        <v>1014</v>
      </c>
      <c r="C698" s="2" t="s">
        <v>52</v>
      </c>
      <c r="D698" s="2" t="s">
        <v>239</v>
      </c>
      <c r="E698" s="2" t="s">
        <v>1</v>
      </c>
      <c r="F698" s="2" t="s">
        <v>380</v>
      </c>
    </row>
    <row r="699" spans="1:6" x14ac:dyDescent="0.25">
      <c r="A699" s="2" t="str">
        <f>TitleList[[#This Row],[Title]] &amp; " - "&amp; TitleList[[#This Row],[Organization]]</f>
        <v>USCH - UKC</v>
      </c>
      <c r="B699" s="2" t="s">
        <v>976</v>
      </c>
      <c r="C699" s="2" t="s">
        <v>52</v>
      </c>
      <c r="D699" s="2" t="s">
        <v>239</v>
      </c>
      <c r="E699" s="2" t="s">
        <v>1</v>
      </c>
      <c r="F699" s="2" t="s">
        <v>380</v>
      </c>
    </row>
    <row r="700" spans="1:6" x14ac:dyDescent="0.25">
      <c r="A700" s="2" t="str">
        <f>TitleList[[#This Row],[Title]] &amp; " - "&amp; TitleList[[#This Row],[Organization]]</f>
        <v>UFGR - UKC</v>
      </c>
      <c r="B700" s="2" t="s">
        <v>977</v>
      </c>
      <c r="C700" s="2" t="s">
        <v>52</v>
      </c>
      <c r="D700" s="2" t="s">
        <v>239</v>
      </c>
      <c r="E700" s="2" t="s">
        <v>1</v>
      </c>
      <c r="F700" s="2" t="s">
        <v>381</v>
      </c>
    </row>
    <row r="701" spans="1:6" x14ac:dyDescent="0.25">
      <c r="A701" s="2" t="str">
        <f>TitleList[[#This Row],[Title]] &amp; " - "&amp; TitleList[[#This Row],[Organization]]</f>
        <v>USGR - UKC</v>
      </c>
      <c r="B701" s="2" t="s">
        <v>978</v>
      </c>
      <c r="C701" s="2" t="s">
        <v>52</v>
      </c>
      <c r="D701" s="2" t="s">
        <v>239</v>
      </c>
      <c r="E701" s="2" t="s">
        <v>1</v>
      </c>
      <c r="F701" s="2" t="s">
        <v>381</v>
      </c>
    </row>
    <row r="702" spans="1:6" x14ac:dyDescent="0.25">
      <c r="A702" s="2" t="str">
        <f>TitleList[[#This Row],[Title]] &amp; " - "&amp; TitleList[[#This Row],[Organization]]</f>
        <v>UFXR - UKC</v>
      </c>
      <c r="B702" s="2" t="s">
        <v>980</v>
      </c>
      <c r="C702" s="2" t="s">
        <v>52</v>
      </c>
      <c r="D702" s="2" t="s">
        <v>239</v>
      </c>
      <c r="E702" s="2" t="s">
        <v>1</v>
      </c>
      <c r="F702" s="2" t="s">
        <v>382</v>
      </c>
    </row>
    <row r="703" spans="1:6" x14ac:dyDescent="0.25">
      <c r="A703" s="2" t="str">
        <f>TitleList[[#This Row],[Title]] &amp; " - "&amp; TitleList[[#This Row],[Organization]]</f>
        <v>USXR - UKC</v>
      </c>
      <c r="B703" s="2" t="s">
        <v>981</v>
      </c>
      <c r="C703" s="2" t="s">
        <v>52</v>
      </c>
      <c r="D703" s="2" t="s">
        <v>239</v>
      </c>
      <c r="E703" s="2" t="s">
        <v>1</v>
      </c>
      <c r="F703" s="2" t="s">
        <v>382</v>
      </c>
    </row>
    <row r="704" spans="1:6" x14ac:dyDescent="0.25">
      <c r="A704" s="2" t="str">
        <f>TitleList[[#This Row],[Title]] &amp; " - "&amp; TitleList[[#This Row],[Organization]]</f>
        <v>WWPD (proof) - Alaskan Malamute CofA</v>
      </c>
      <c r="B704" s="2" t="s">
        <v>1044</v>
      </c>
      <c r="C704" s="2" t="s">
        <v>47</v>
      </c>
      <c r="D704" s="2" t="s">
        <v>484</v>
      </c>
      <c r="E704" s="2" t="s">
        <v>983</v>
      </c>
      <c r="F704" s="2" t="s">
        <v>379</v>
      </c>
    </row>
    <row r="705" spans="1:6" x14ac:dyDescent="0.25">
      <c r="A705" s="2" t="str">
        <f>TitleList[[#This Row],[Title]] &amp; " - "&amp; TitleList[[#This Row],[Organization]]</f>
        <v>WWPDA (proof) - Alaskan Malamute CofA</v>
      </c>
      <c r="B705" s="2" t="s">
        <v>1045</v>
      </c>
      <c r="C705" s="2" t="s">
        <v>47</v>
      </c>
      <c r="D705" s="2" t="s">
        <v>484</v>
      </c>
      <c r="E705" s="2" t="s">
        <v>983</v>
      </c>
      <c r="F705" s="2" t="s">
        <v>380</v>
      </c>
    </row>
    <row r="706" spans="1:6" x14ac:dyDescent="0.25">
      <c r="A706" s="2" t="str">
        <f>TitleList[[#This Row],[Title]] &amp; " - "&amp; TitleList[[#This Row],[Organization]]</f>
        <v>WWPDX (proof) - Alaskan Malamute CofA</v>
      </c>
      <c r="B706" s="2" t="s">
        <v>1046</v>
      </c>
      <c r="C706" s="2" t="s">
        <v>47</v>
      </c>
      <c r="D706" s="2" t="s">
        <v>484</v>
      </c>
      <c r="E706" s="2" t="s">
        <v>983</v>
      </c>
      <c r="F706" s="2" t="s">
        <v>381</v>
      </c>
    </row>
    <row r="707" spans="1:6" x14ac:dyDescent="0.25">
      <c r="A707" s="2" t="str">
        <f>TitleList[[#This Row],[Title]] &amp; " - "&amp; TitleList[[#This Row],[Organization]]</f>
        <v>WWPDS (proof) - Alaskan Malamute CofA</v>
      </c>
      <c r="B707" s="2" t="s">
        <v>1047</v>
      </c>
      <c r="C707" s="2" t="s">
        <v>47</v>
      </c>
      <c r="D707" s="2" t="s">
        <v>484</v>
      </c>
      <c r="E707" s="2" t="s">
        <v>983</v>
      </c>
      <c r="F707" s="2" t="s">
        <v>382</v>
      </c>
    </row>
    <row r="708" spans="1:6" x14ac:dyDescent="0.25">
      <c r="A708" s="2" t="str">
        <f>TitleList[[#This Row],[Title]] &amp; " - "&amp; TitleList[[#This Row],[Organization]]</f>
        <v>AP - UKC</v>
      </c>
      <c r="B708" s="2" t="s">
        <v>984</v>
      </c>
      <c r="C708" s="2" t="s">
        <v>47</v>
      </c>
      <c r="D708" s="2" t="s">
        <v>484</v>
      </c>
      <c r="E708" s="2" t="s">
        <v>1</v>
      </c>
      <c r="F708" s="2" t="s">
        <v>379</v>
      </c>
    </row>
    <row r="709" spans="1:6" x14ac:dyDescent="0.25">
      <c r="A709" s="2" t="str">
        <f>TitleList[[#This Row],[Title]] &amp; " - "&amp; TitleList[[#This Row],[Organization]]</f>
        <v>VPN - UKC</v>
      </c>
      <c r="B709" s="2" t="s">
        <v>985</v>
      </c>
      <c r="C709" s="2" t="s">
        <v>47</v>
      </c>
      <c r="D709" s="2" t="s">
        <v>484</v>
      </c>
      <c r="E709" s="2" t="s">
        <v>1</v>
      </c>
      <c r="F709" s="2" t="s">
        <v>379</v>
      </c>
    </row>
    <row r="710" spans="1:6" x14ac:dyDescent="0.25">
      <c r="A710" s="2" t="str">
        <f>TitleList[[#This Row],[Title]] &amp; " - "&amp; TitleList[[#This Row],[Organization]]</f>
        <v>VPA - UKC</v>
      </c>
      <c r="B710" s="2" t="s">
        <v>986</v>
      </c>
      <c r="C710" s="2" t="s">
        <v>47</v>
      </c>
      <c r="D710" s="2" t="s">
        <v>484</v>
      </c>
      <c r="E710" s="2" t="s">
        <v>1</v>
      </c>
      <c r="F710" s="2" t="s">
        <v>379</v>
      </c>
    </row>
    <row r="711" spans="1:6" x14ac:dyDescent="0.25">
      <c r="A711" s="2" t="str">
        <f>TitleList[[#This Row],[Title]] &amp; " - "&amp; TitleList[[#This Row],[Organization]]</f>
        <v>AP2 - UKC</v>
      </c>
      <c r="B711" s="2" t="s">
        <v>987</v>
      </c>
      <c r="C711" s="2" t="s">
        <v>47</v>
      </c>
      <c r="D711" s="2" t="s">
        <v>484</v>
      </c>
      <c r="E711" s="2" t="s">
        <v>1</v>
      </c>
      <c r="F711" s="2" t="s">
        <v>380</v>
      </c>
    </row>
    <row r="712" spans="1:6" x14ac:dyDescent="0.25">
      <c r="A712" s="2" t="str">
        <f>TitleList[[#This Row],[Title]] &amp; " - "&amp; TitleList[[#This Row],[Organization]]</f>
        <v>VPE - UKC</v>
      </c>
      <c r="B712" s="2" t="s">
        <v>988</v>
      </c>
      <c r="C712" s="2" t="s">
        <v>47</v>
      </c>
      <c r="D712" s="2" t="s">
        <v>484</v>
      </c>
      <c r="E712" s="2" t="s">
        <v>1</v>
      </c>
      <c r="F712" s="2" t="s">
        <v>380</v>
      </c>
    </row>
    <row r="713" spans="1:6" x14ac:dyDescent="0.25">
      <c r="A713" s="2" t="str">
        <f>TitleList[[#This Row],[Title]] &amp; " - "&amp; TitleList[[#This Row],[Organization]]</f>
        <v>VPU - UKC</v>
      </c>
      <c r="B713" s="2" t="s">
        <v>989</v>
      </c>
      <c r="C713" s="2" t="s">
        <v>47</v>
      </c>
      <c r="D713" s="2" t="s">
        <v>484</v>
      </c>
      <c r="E713" s="2" t="s">
        <v>1</v>
      </c>
      <c r="F713" s="2" t="s">
        <v>380</v>
      </c>
    </row>
    <row r="714" spans="1:6" x14ac:dyDescent="0.25">
      <c r="A714" s="2" t="str">
        <f>TitleList[[#This Row],[Title]] &amp; " - "&amp; TitleList[[#This Row],[Organization]]</f>
        <v>AP5 - UKC</v>
      </c>
      <c r="B714" s="2" t="s">
        <v>990</v>
      </c>
      <c r="C714" s="2" t="s">
        <v>47</v>
      </c>
      <c r="D714" s="2" t="s">
        <v>484</v>
      </c>
      <c r="E714" s="2" t="s">
        <v>1</v>
      </c>
      <c r="F714" s="2" t="s">
        <v>381</v>
      </c>
    </row>
    <row r="715" spans="1:6" x14ac:dyDescent="0.25">
      <c r="A715" s="2" t="str">
        <f>TitleList[[#This Row],[Title]] &amp; " - "&amp; TitleList[[#This Row],[Organization]]</f>
        <v>UWPU - UKC</v>
      </c>
      <c r="B715" s="2" t="s">
        <v>991</v>
      </c>
      <c r="C715" s="2" t="s">
        <v>47</v>
      </c>
      <c r="D715" s="2" t="s">
        <v>484</v>
      </c>
      <c r="E715" s="2" t="s">
        <v>1</v>
      </c>
      <c r="F715" s="2" t="s">
        <v>382</v>
      </c>
    </row>
    <row r="716" spans="1:6" x14ac:dyDescent="0.25">
      <c r="A716" s="2" t="str">
        <f>TitleList[[#This Row],[Title]] &amp; " - "&amp; TitleList[[#This Row],[Organization]]</f>
        <v>UEWPCH - UKC</v>
      </c>
      <c r="B716" s="2" t="s">
        <v>992</v>
      </c>
      <c r="C716" s="2" t="s">
        <v>47</v>
      </c>
      <c r="D716" s="2" t="s">
        <v>484</v>
      </c>
      <c r="E716" s="2" t="s">
        <v>1</v>
      </c>
      <c r="F716" s="2" t="s">
        <v>383</v>
      </c>
    </row>
    <row r="717" spans="1:6" x14ac:dyDescent="0.25">
      <c r="A717" s="2" t="str">
        <f>TitleList[[#This Row],[Title]] &amp; " - "&amp; TitleList[[#This Row],[Organization]]</f>
        <v>Agility1+Agility2 Badges - Dog Scouts of America</v>
      </c>
      <c r="B717" s="2" t="s">
        <v>997</v>
      </c>
      <c r="C717" s="2" t="s">
        <v>40</v>
      </c>
      <c r="D717" s="2" t="s">
        <v>596</v>
      </c>
      <c r="E717" s="2" t="s">
        <v>518</v>
      </c>
      <c r="F717" s="2" t="s">
        <v>379</v>
      </c>
    </row>
    <row r="718" spans="1:6" x14ac:dyDescent="0.25">
      <c r="A718" s="2" t="str">
        <f>TitleList[[#This Row],[Title]] &amp; " - "&amp; TitleList[[#This Row],[Organization]]</f>
        <v>60 Weave Pole Challenge Badge - Dog Scouts of America</v>
      </c>
      <c r="B718" s="2" t="s">
        <v>1042</v>
      </c>
      <c r="C718" s="2" t="s">
        <v>40</v>
      </c>
      <c r="D718" s="2" t="s">
        <v>596</v>
      </c>
      <c r="E718" s="2" t="s">
        <v>518</v>
      </c>
      <c r="F718" s="2" t="s">
        <v>379</v>
      </c>
    </row>
    <row r="719" spans="1:6" x14ac:dyDescent="0.25">
      <c r="A719" s="2" t="str">
        <f>TitleList[[#This Row],[Title]] &amp; " - "&amp; TitleList[[#This Row],[Organization]]</f>
        <v>Triathadog Badge - Dog Scouts of America</v>
      </c>
      <c r="B719" s="2" t="s">
        <v>998</v>
      </c>
      <c r="C719" s="2" t="s">
        <v>40</v>
      </c>
      <c r="D719" s="2" t="s">
        <v>596</v>
      </c>
      <c r="E719" s="2" t="s">
        <v>518</v>
      </c>
      <c r="F719" s="2" t="s">
        <v>380</v>
      </c>
    </row>
    <row r="720" spans="1:6" x14ac:dyDescent="0.25">
      <c r="A720" s="2" t="str">
        <f>TitleList[[#This Row],[Title]] &amp; " - "&amp; TitleList[[#This Row],[Organization]]</f>
        <v>Musical Freestyle Advanced Badge - Dog Scouts of America</v>
      </c>
      <c r="B720" s="2" t="s">
        <v>999</v>
      </c>
      <c r="C720" s="2" t="s">
        <v>44</v>
      </c>
      <c r="D720" s="2" t="s">
        <v>298</v>
      </c>
      <c r="E720" s="2" t="s">
        <v>518</v>
      </c>
      <c r="F720" s="2" t="s">
        <v>379</v>
      </c>
    </row>
    <row r="721" spans="1:7" x14ac:dyDescent="0.25">
      <c r="A721" s="2" t="str">
        <f>TitleList[[#This Row],[Title]] &amp; " - "&amp; TitleList[[#This Row],[Organization]]</f>
        <v>Rally Obedience 2 Badge - Dog Scouts of America</v>
      </c>
      <c r="B721" s="2" t="s">
        <v>1000</v>
      </c>
      <c r="C721" s="2" t="s">
        <v>44</v>
      </c>
      <c r="D721" s="2" t="s">
        <v>349</v>
      </c>
      <c r="E721" s="2" t="s">
        <v>518</v>
      </c>
      <c r="F721" s="2" t="s">
        <v>379</v>
      </c>
    </row>
    <row r="722" spans="1:7" x14ac:dyDescent="0.25">
      <c r="A722" s="2" t="str">
        <f>TitleList[[#This Row],[Title]] &amp; " - "&amp; TitleList[[#This Row],[Organization]]</f>
        <v>Rally Free Advanced Badge - Dog Scouts of America</v>
      </c>
      <c r="B722" s="2" t="s">
        <v>1001</v>
      </c>
      <c r="C722" s="2" t="s">
        <v>44</v>
      </c>
      <c r="D722" s="2" t="s">
        <v>349</v>
      </c>
      <c r="E722" s="2" t="s">
        <v>518</v>
      </c>
      <c r="F722" s="2" t="s">
        <v>379</v>
      </c>
    </row>
    <row r="723" spans="1:7" x14ac:dyDescent="0.25">
      <c r="A723" s="2" t="str">
        <f>TitleList[[#This Row],[Title]] &amp; " - "&amp; TitleList[[#This Row],[Organization]]</f>
        <v>Therapy Dog 1 Badge - Dog Scouts of America</v>
      </c>
      <c r="B723" s="2" t="s">
        <v>1002</v>
      </c>
      <c r="C723" s="2" t="s">
        <v>384</v>
      </c>
      <c r="D723" s="2" t="s">
        <v>385</v>
      </c>
      <c r="E723" s="2" t="s">
        <v>518</v>
      </c>
      <c r="F723" s="2" t="s">
        <v>379</v>
      </c>
    </row>
    <row r="724" spans="1:7" x14ac:dyDescent="0.25">
      <c r="A724" s="2" t="str">
        <f>TitleList[[#This Row],[Title]] &amp; " - "&amp; TitleList[[#This Row],[Organization]]</f>
        <v>Any 3 of 4 Cleanup America/Fundraising Badges - Dog Scouts of America</v>
      </c>
      <c r="B724" s="2" t="s">
        <v>1003</v>
      </c>
      <c r="C724" s="2" t="s">
        <v>384</v>
      </c>
      <c r="D724" s="2" t="s">
        <v>385</v>
      </c>
      <c r="E724" s="2" t="s">
        <v>518</v>
      </c>
      <c r="F724" s="2" t="s">
        <v>379</v>
      </c>
    </row>
    <row r="725" spans="1:7" x14ac:dyDescent="0.25">
      <c r="A725" s="2" t="str">
        <f>TitleList[[#This Row],[Title]] &amp; " - "&amp; TitleList[[#This Row],[Organization]]</f>
        <v>Community Service 1 Badge - Dog Scouts of America</v>
      </c>
      <c r="B725" s="2" t="s">
        <v>1004</v>
      </c>
      <c r="C725" s="2" t="s">
        <v>384</v>
      </c>
      <c r="D725" s="2" t="s">
        <v>393</v>
      </c>
      <c r="E725" s="2" t="s">
        <v>518</v>
      </c>
      <c r="F725" s="2" t="s">
        <v>380</v>
      </c>
      <c r="G725" s="24">
        <v>43390</v>
      </c>
    </row>
    <row r="726" spans="1:7" x14ac:dyDescent="0.25">
      <c r="A726" s="2" t="str">
        <f>TitleList[[#This Row],[Title]] &amp; " - "&amp; TitleList[[#This Row],[Organization]]</f>
        <v>Humane Education Badge - Dog Scouts of America</v>
      </c>
      <c r="B726" s="2" t="s">
        <v>1005</v>
      </c>
      <c r="C726" s="2" t="s">
        <v>384</v>
      </c>
      <c r="D726" s="2" t="s">
        <v>393</v>
      </c>
      <c r="E726" s="2" t="s">
        <v>518</v>
      </c>
      <c r="F726" s="2" t="s">
        <v>380</v>
      </c>
      <c r="G726" s="24">
        <v>43390</v>
      </c>
    </row>
    <row r="727" spans="1:7" x14ac:dyDescent="0.25">
      <c r="A727" s="2" t="str">
        <f>TitleList[[#This Row],[Title]] &amp; " - "&amp; TitleList[[#This Row],[Organization]]</f>
        <v>Therapy Dog 2 Badge - Dog Scouts of America</v>
      </c>
      <c r="B727" s="2" t="s">
        <v>1006</v>
      </c>
      <c r="C727" s="2" t="s">
        <v>384</v>
      </c>
      <c r="D727" s="2" t="s">
        <v>385</v>
      </c>
      <c r="E727" s="2" t="s">
        <v>518</v>
      </c>
      <c r="F727" s="2" t="s">
        <v>380</v>
      </c>
    </row>
    <row r="728" spans="1:7" x14ac:dyDescent="0.25">
      <c r="A728" s="2" t="str">
        <f>TitleList[[#This Row],[Title]] &amp; " - "&amp; TitleList[[#This Row],[Organization]]</f>
        <v>Therapy Dog 3 Badge  - Dog Scouts of America</v>
      </c>
      <c r="B728" s="2" t="s">
        <v>1007</v>
      </c>
      <c r="C728" s="2" t="s">
        <v>384</v>
      </c>
      <c r="D728" s="2" t="s">
        <v>385</v>
      </c>
      <c r="E728" s="2" t="s">
        <v>518</v>
      </c>
      <c r="F728" s="2" t="s">
        <v>380</v>
      </c>
    </row>
    <row r="729" spans="1:7" x14ac:dyDescent="0.25">
      <c r="A729" s="2" t="str">
        <f>TitleList[[#This Row],[Title]] &amp; " - "&amp; TitleList[[#This Row],[Organization]]</f>
        <v>Community Service 2 Badge - Dog Scouts of America</v>
      </c>
      <c r="B729" s="2" t="s">
        <v>1008</v>
      </c>
      <c r="C729" s="2" t="s">
        <v>384</v>
      </c>
      <c r="D729" s="2" t="s">
        <v>393</v>
      </c>
      <c r="E729" s="2" t="s">
        <v>518</v>
      </c>
      <c r="F729" s="2" t="s">
        <v>381</v>
      </c>
    </row>
    <row r="730" spans="1:7" x14ac:dyDescent="0.25">
      <c r="A730" s="2" t="str">
        <f>TitleList[[#This Row],[Title]] &amp; " - "&amp; TitleList[[#This Row],[Organization]]</f>
        <v>Community Service 3 Badge - Dog Scouts of America</v>
      </c>
      <c r="B730" s="2" t="s">
        <v>1009</v>
      </c>
      <c r="C730" s="2" t="s">
        <v>384</v>
      </c>
      <c r="D730" s="2" t="s">
        <v>393</v>
      </c>
      <c r="E730" s="2" t="s">
        <v>518</v>
      </c>
      <c r="F730" s="2" t="s">
        <v>382</v>
      </c>
    </row>
    <row r="731" spans="1:7" x14ac:dyDescent="0.25">
      <c r="A731" s="2" t="str">
        <f>TitleList[[#This Row],[Title]] &amp; " - "&amp; TitleList[[#This Row],[Organization]]</f>
        <v>Dog Scout Badge - Dog Scouts of America</v>
      </c>
      <c r="B731" s="2" t="s">
        <v>1011</v>
      </c>
      <c r="C731" s="2" t="s">
        <v>384</v>
      </c>
      <c r="D731" s="2" t="s">
        <v>385</v>
      </c>
      <c r="E731" s="2" t="s">
        <v>518</v>
      </c>
      <c r="F731" s="2" t="s">
        <v>379</v>
      </c>
    </row>
    <row r="732" spans="1:7" x14ac:dyDescent="0.25">
      <c r="A732" s="2" t="str">
        <f>TitleList[[#This Row],[Title]] &amp; " - "&amp; TitleList[[#This Row],[Organization]]</f>
        <v>Junior Dog Scout Badge - Dog Scouts of America</v>
      </c>
      <c r="B732" s="2" t="s">
        <v>1012</v>
      </c>
      <c r="C732" s="2" t="s">
        <v>384</v>
      </c>
      <c r="D732" s="2" t="s">
        <v>385</v>
      </c>
      <c r="E732" s="2" t="s">
        <v>518</v>
      </c>
      <c r="F732" s="2" t="s">
        <v>379</v>
      </c>
    </row>
    <row r="733" spans="1:7" x14ac:dyDescent="0.25">
      <c r="A733" s="2" t="str">
        <f>TitleList[[#This Row],[Title]] &amp; " - "&amp; TitleList[[#This Row],[Organization]]</f>
        <v>TE-PN - National Assoc of Treibball Enthusiasts (NATE)</v>
      </c>
      <c r="B733" s="2" t="s">
        <v>1016</v>
      </c>
      <c r="C733" s="2" t="s">
        <v>240</v>
      </c>
      <c r="D733" s="2" t="s">
        <v>1022</v>
      </c>
      <c r="E733" s="2" t="s">
        <v>1023</v>
      </c>
      <c r="F733" s="2" t="s">
        <v>379</v>
      </c>
    </row>
    <row r="734" spans="1:7" x14ac:dyDescent="0.25">
      <c r="A734" s="2" t="str">
        <f>TitleList[[#This Row],[Title]] &amp; " - "&amp; TitleList[[#This Row],[Organization]]</f>
        <v>TE-SC - National Assoc of Treibball Enthusiasts (NATE)</v>
      </c>
      <c r="B734" s="2" t="s">
        <v>1017</v>
      </c>
      <c r="C734" s="2" t="s">
        <v>240</v>
      </c>
      <c r="D734" s="2" t="s">
        <v>1022</v>
      </c>
      <c r="E734" s="2" t="s">
        <v>1023</v>
      </c>
      <c r="F734" s="2" t="s">
        <v>379</v>
      </c>
    </row>
    <row r="735" spans="1:7" x14ac:dyDescent="0.25">
      <c r="A735" s="2" t="str">
        <f>TitleList[[#This Row],[Title]] &amp; " - "&amp; TitleList[[#This Row],[Organization]]</f>
        <v>TE-N - National Assoc of Treibball Enthusiasts (NATE)</v>
      </c>
      <c r="B735" s="2" t="s">
        <v>1018</v>
      </c>
      <c r="C735" s="2" t="s">
        <v>240</v>
      </c>
      <c r="D735" s="2" t="s">
        <v>1022</v>
      </c>
      <c r="E735" s="2" t="s">
        <v>1023</v>
      </c>
      <c r="F735" s="2" t="s">
        <v>380</v>
      </c>
    </row>
    <row r="736" spans="1:7" x14ac:dyDescent="0.25">
      <c r="A736" s="2" t="str">
        <f>TitleList[[#This Row],[Title]] &amp; " - "&amp; TitleList[[#This Row],[Organization]]</f>
        <v>TE-I - National Assoc of Treibball Enthusiasts (NATE)</v>
      </c>
      <c r="B736" s="2" t="s">
        <v>1019</v>
      </c>
      <c r="C736" s="2" t="s">
        <v>240</v>
      </c>
      <c r="D736" s="2" t="s">
        <v>1022</v>
      </c>
      <c r="E736" s="2" t="s">
        <v>1023</v>
      </c>
      <c r="F736" s="2" t="s">
        <v>381</v>
      </c>
    </row>
    <row r="737" spans="1:7" x14ac:dyDescent="0.25">
      <c r="A737" s="2" t="str">
        <f>TitleList[[#This Row],[Title]] &amp; " - "&amp; TitleList[[#This Row],[Organization]]</f>
        <v>TE-A - National Assoc of Treibball Enthusiasts (NATE)</v>
      </c>
      <c r="B737" s="2" t="s">
        <v>1020</v>
      </c>
      <c r="C737" s="2" t="s">
        <v>240</v>
      </c>
      <c r="D737" s="2" t="s">
        <v>1022</v>
      </c>
      <c r="E737" s="2" t="s">
        <v>1023</v>
      </c>
      <c r="F737" s="2" t="s">
        <v>382</v>
      </c>
    </row>
    <row r="738" spans="1:7" x14ac:dyDescent="0.25">
      <c r="A738" s="2" t="str">
        <f>TitleList[[#This Row],[Title]] &amp; " - "&amp; TitleList[[#This Row],[Organization]]</f>
        <v>TE-E - National Assoc of Treibball Enthusiasts (NATE)</v>
      </c>
      <c r="B738" s="2" t="s">
        <v>1021</v>
      </c>
      <c r="C738" s="2" t="s">
        <v>240</v>
      </c>
      <c r="D738" s="2" t="s">
        <v>1022</v>
      </c>
      <c r="E738" s="2" t="s">
        <v>1023</v>
      </c>
      <c r="F738" s="2" t="s">
        <v>382</v>
      </c>
    </row>
    <row r="739" spans="1:7" x14ac:dyDescent="0.25">
      <c r="A739" s="2" t="str">
        <f>TitleList[[#This Row],[Title]] &amp; " - "&amp; TitleList[[#This Row],[Organization]]</f>
        <v>VSWB - AKC</v>
      </c>
      <c r="B739" s="2" t="s">
        <v>1026</v>
      </c>
      <c r="C739" s="2" t="s">
        <v>45</v>
      </c>
      <c r="D739" s="2" t="s">
        <v>425</v>
      </c>
      <c r="E739" s="2" t="s">
        <v>0</v>
      </c>
      <c r="F739" s="2" t="s">
        <v>379</v>
      </c>
    </row>
    <row r="740" spans="1:7" x14ac:dyDescent="0.25">
      <c r="A740" s="2" t="str">
        <f>TitleList[[#This Row],[Title]] &amp; " - "&amp; TitleList[[#This Row],[Organization]]</f>
        <v>VSWI - AKC</v>
      </c>
      <c r="B740" s="2" t="s">
        <v>1027</v>
      </c>
      <c r="C740" s="2" t="s">
        <v>45</v>
      </c>
      <c r="D740" s="2" t="s">
        <v>425</v>
      </c>
      <c r="E740" s="2" t="s">
        <v>0</v>
      </c>
      <c r="F740" s="2" t="s">
        <v>379</v>
      </c>
    </row>
    <row r="741" spans="1:7" x14ac:dyDescent="0.25">
      <c r="A741" s="2" t="str">
        <f>TitleList[[#This Row],[Title]] &amp; " - "&amp; TitleList[[#This Row],[Organization]]</f>
        <v>VSWE - AKC</v>
      </c>
      <c r="B741" s="2" t="s">
        <v>1028</v>
      </c>
      <c r="C741" s="2" t="s">
        <v>45</v>
      </c>
      <c r="D741" s="2" t="s">
        <v>425</v>
      </c>
      <c r="E741" s="2" t="s">
        <v>0</v>
      </c>
      <c r="F741" s="2" t="s">
        <v>379</v>
      </c>
    </row>
    <row r="742" spans="1:7" x14ac:dyDescent="0.25">
      <c r="A742" s="2" t="str">
        <f>TitleList[[#This Row],[Title]] &amp; " - "&amp; TitleList[[#This Row],[Organization]]</f>
        <v xml:space="preserve">NSA-1 - NACSW </v>
      </c>
      <c r="B742" s="2" t="s">
        <v>1029</v>
      </c>
      <c r="C742" s="2" t="s">
        <v>45</v>
      </c>
      <c r="D742" s="2" t="s">
        <v>425</v>
      </c>
      <c r="E742" s="2" t="s">
        <v>450</v>
      </c>
      <c r="F742" s="2" t="s">
        <v>379</v>
      </c>
    </row>
    <row r="743" spans="1:7" x14ac:dyDescent="0.25">
      <c r="A743" s="2" t="str">
        <f>TitleList[[#This Row],[Title]] &amp; " - "&amp; TitleList[[#This Row],[Organization]]</f>
        <v xml:space="preserve">NSA-2 - NACSW </v>
      </c>
      <c r="B743" s="2" t="s">
        <v>1030</v>
      </c>
      <c r="C743" s="2" t="s">
        <v>45</v>
      </c>
      <c r="D743" s="2" t="s">
        <v>425</v>
      </c>
      <c r="E743" s="2" t="s">
        <v>450</v>
      </c>
      <c r="F743" s="2" t="s">
        <v>379</v>
      </c>
    </row>
    <row r="744" spans="1:7" x14ac:dyDescent="0.25">
      <c r="A744" s="2" t="str">
        <f>TitleList[[#This Row],[Title]] &amp; " - "&amp; TitleList[[#This Row],[Organization]]</f>
        <v xml:space="preserve">NSA-3 - NACSW </v>
      </c>
      <c r="B744" s="2" t="s">
        <v>1031</v>
      </c>
      <c r="C744" s="2" t="s">
        <v>45</v>
      </c>
      <c r="D744" s="2" t="s">
        <v>425</v>
      </c>
      <c r="E744" s="2" t="s">
        <v>450</v>
      </c>
      <c r="F744" s="2" t="s">
        <v>379</v>
      </c>
    </row>
    <row r="745" spans="1:7" x14ac:dyDescent="0.25">
      <c r="A745" s="2" t="str">
        <f>TitleList[[#This Row],[Title]] &amp; " - "&amp; TitleList[[#This Row],[Organization]]</f>
        <v xml:space="preserve">NSA-M - NACSW </v>
      </c>
      <c r="B745" s="2" t="s">
        <v>1032</v>
      </c>
      <c r="C745" s="2" t="s">
        <v>45</v>
      </c>
      <c r="D745" s="2" t="s">
        <v>425</v>
      </c>
      <c r="E745" s="2" t="s">
        <v>450</v>
      </c>
      <c r="F745" s="2" t="s">
        <v>379</v>
      </c>
    </row>
    <row r="746" spans="1:7" x14ac:dyDescent="0.25">
      <c r="A746" s="2" t="str">
        <f>TitleList[[#This Row],[Title]] &amp; " - "&amp; TitleList[[#This Row],[Organization]]</f>
        <v>Scent Discrimination Badge - Dog Scouts of America</v>
      </c>
      <c r="B746" s="2" t="s">
        <v>1035</v>
      </c>
      <c r="C746" s="2" t="s">
        <v>45</v>
      </c>
      <c r="D746" s="2" t="s">
        <v>425</v>
      </c>
      <c r="E746" s="2" t="s">
        <v>518</v>
      </c>
      <c r="F746" s="2" t="s">
        <v>379</v>
      </c>
    </row>
    <row r="747" spans="1:7" x14ac:dyDescent="0.25">
      <c r="A747" s="2" t="str">
        <f>TitleList[[#This Row],[Title]] &amp; " - "&amp; TitleList[[#This Row],[Organization]]</f>
        <v>Advanced Scent Discrimination Badge - Dog Scouts of America</v>
      </c>
      <c r="B747" s="2" t="s">
        <v>1036</v>
      </c>
      <c r="C747" s="2" t="s">
        <v>45</v>
      </c>
      <c r="D747" s="2" t="s">
        <v>425</v>
      </c>
      <c r="E747" s="2" t="s">
        <v>518</v>
      </c>
      <c r="F747" s="2" t="s">
        <v>379</v>
      </c>
    </row>
    <row r="748" spans="1:7" x14ac:dyDescent="0.25">
      <c r="A748" s="2" t="str">
        <f>TitleList[[#This Row],[Title]] &amp; " - "&amp; TitleList[[#This Row],[Organization]]</f>
        <v>NW-TEAM1 - Fenzi TEAM</v>
      </c>
      <c r="B748" s="2" t="s">
        <v>1037</v>
      </c>
      <c r="C748" s="2" t="s">
        <v>45</v>
      </c>
      <c r="D748" s="2" t="s">
        <v>425</v>
      </c>
      <c r="E748" s="2" t="s">
        <v>74</v>
      </c>
      <c r="F748" s="2" t="s">
        <v>379</v>
      </c>
    </row>
    <row r="749" spans="1:7" x14ac:dyDescent="0.25">
      <c r="A749" s="2" t="str">
        <f>TitleList[[#This Row],[Title]] &amp; " - "&amp; TitleList[[#This Row],[Organization]]</f>
        <v>NW-TEAM2 - Fenzi TEAM</v>
      </c>
      <c r="B749" s="2" t="s">
        <v>1040</v>
      </c>
      <c r="C749" s="2" t="s">
        <v>45</v>
      </c>
      <c r="D749" s="2" t="s">
        <v>425</v>
      </c>
      <c r="E749" s="2" t="s">
        <v>74</v>
      </c>
      <c r="F749" s="2" t="s">
        <v>379</v>
      </c>
    </row>
    <row r="750" spans="1:7" x14ac:dyDescent="0.25">
      <c r="A750" s="2" t="str">
        <f>TitleList[[#This Row],[Title]] &amp; " - "&amp; TitleList[[#This Row],[Organization]]</f>
        <v>NW-TEAM3 - Fenzi TEAM</v>
      </c>
      <c r="B750" s="2" t="s">
        <v>1039</v>
      </c>
      <c r="C750" s="2" t="s">
        <v>45</v>
      </c>
      <c r="D750" s="2" t="s">
        <v>425</v>
      </c>
      <c r="E750" s="2" t="s">
        <v>74</v>
      </c>
      <c r="F750" s="2" t="s">
        <v>379</v>
      </c>
    </row>
    <row r="751" spans="1:7" x14ac:dyDescent="0.25">
      <c r="A751" s="2" t="str">
        <f>TitleList[[#This Row],[Title]] &amp; " - "&amp; TitleList[[#This Row],[Organization]]</f>
        <v>NW-TEAM4 - Fenzi TEAM</v>
      </c>
      <c r="B751" s="2" t="s">
        <v>1038</v>
      </c>
      <c r="C751" s="2" t="s">
        <v>45</v>
      </c>
      <c r="D751" s="2" t="s">
        <v>425</v>
      </c>
      <c r="E751" s="2" t="s">
        <v>74</v>
      </c>
      <c r="F751" s="2" t="s">
        <v>379</v>
      </c>
    </row>
    <row r="752" spans="1:7" x14ac:dyDescent="0.25">
      <c r="A752" s="2" t="str">
        <f>TitleList[[#This Row],[Title]] &amp; " - "&amp; TitleList[[#This Row],[Organization]]</f>
        <v>STAR3 - APA</v>
      </c>
      <c r="B752" s="2" t="s">
        <v>1049</v>
      </c>
      <c r="C752" s="2" t="s">
        <v>47</v>
      </c>
      <c r="D752" s="2" t="s">
        <v>484</v>
      </c>
      <c r="E752" s="2" t="s">
        <v>517</v>
      </c>
      <c r="F752" s="2" t="s">
        <v>381</v>
      </c>
      <c r="G752" s="24">
        <v>43348</v>
      </c>
    </row>
    <row r="753" spans="1:7" x14ac:dyDescent="0.25">
      <c r="A753" s="2" t="str">
        <f>TitleList[[#This Row],[Title]] &amp; " - "&amp; TitleList[[#This Row],[Organization]]</f>
        <v>STAR5 - APA</v>
      </c>
      <c r="B753" s="2" t="s">
        <v>1050</v>
      </c>
      <c r="C753" s="2" t="s">
        <v>47</v>
      </c>
      <c r="D753" s="2" t="s">
        <v>484</v>
      </c>
      <c r="E753" s="2" t="s">
        <v>517</v>
      </c>
      <c r="F753" s="2" t="s">
        <v>382</v>
      </c>
      <c r="G753" s="24">
        <v>43348</v>
      </c>
    </row>
    <row r="754" spans="1:7" x14ac:dyDescent="0.25">
      <c r="A754" s="2" t="str">
        <f>TitleList[[#This Row],[Title]] &amp; " - "&amp; TitleList[[#This Row],[Organization]]</f>
        <v>STAR6 - APA</v>
      </c>
      <c r="B754" s="2" t="s">
        <v>1053</v>
      </c>
      <c r="C754" s="2" t="s">
        <v>47</v>
      </c>
      <c r="D754" s="2" t="s">
        <v>484</v>
      </c>
      <c r="E754" s="2" t="s">
        <v>517</v>
      </c>
      <c r="F754" s="2" t="s">
        <v>383</v>
      </c>
      <c r="G754" s="24">
        <v>43348</v>
      </c>
    </row>
    <row r="755" spans="1:7" x14ac:dyDescent="0.25">
      <c r="A755" s="2" t="str">
        <f>TitleList[[#This Row],[Title]] &amp; " - "&amp; TitleList[[#This Row],[Organization]]</f>
        <v>IDRWP4 - Iron Dog (IDWP)</v>
      </c>
      <c r="B755" s="2" t="s">
        <v>1069</v>
      </c>
      <c r="C755" s="2" t="s">
        <v>47</v>
      </c>
      <c r="D755" s="2" t="s">
        <v>484</v>
      </c>
      <c r="E755" s="2" t="s">
        <v>1059</v>
      </c>
      <c r="F755" s="2" t="s">
        <v>381</v>
      </c>
      <c r="G755" s="24">
        <v>43348</v>
      </c>
    </row>
    <row r="756" spans="1:7" x14ac:dyDescent="0.25">
      <c r="A756" s="2" t="str">
        <f>TitleList[[#This Row],[Title]] &amp; " - "&amp; TitleList[[#This Row],[Organization]]</f>
        <v>IDRWP5 - Iron Dog (IDWP)</v>
      </c>
      <c r="B756" s="2" t="s">
        <v>1070</v>
      </c>
      <c r="C756" s="2" t="s">
        <v>47</v>
      </c>
      <c r="D756" s="2" t="s">
        <v>484</v>
      </c>
      <c r="E756" s="2" t="s">
        <v>1059</v>
      </c>
      <c r="F756" s="2" t="s">
        <v>381</v>
      </c>
      <c r="G756" s="24">
        <v>43348</v>
      </c>
    </row>
    <row r="757" spans="1:7" x14ac:dyDescent="0.25">
      <c r="A757" s="2" t="str">
        <f>TitleList[[#This Row],[Title]] &amp; " - "&amp; TitleList[[#This Row],[Organization]]</f>
        <v>IDWWP3 - Iron Dog (IDWP)</v>
      </c>
      <c r="B757" s="2" t="s">
        <v>1071</v>
      </c>
      <c r="C757" s="2" t="s">
        <v>47</v>
      </c>
      <c r="D757" s="2" t="s">
        <v>484</v>
      </c>
      <c r="E757" s="2" t="s">
        <v>1059</v>
      </c>
      <c r="F757" s="2" t="s">
        <v>381</v>
      </c>
      <c r="G757" s="24">
        <v>43348</v>
      </c>
    </row>
    <row r="758" spans="1:7" x14ac:dyDescent="0.25">
      <c r="A758" s="2" t="str">
        <f>TitleList[[#This Row],[Title]] &amp; " - "&amp; TitleList[[#This Row],[Organization]]</f>
        <v>IDWWP4 - Iron Dog (IDWP)</v>
      </c>
      <c r="B758" s="2" t="s">
        <v>1072</v>
      </c>
      <c r="C758" s="2" t="s">
        <v>47</v>
      </c>
      <c r="D758" s="2" t="s">
        <v>484</v>
      </c>
      <c r="E758" s="2" t="s">
        <v>1059</v>
      </c>
      <c r="F758" s="2" t="s">
        <v>381</v>
      </c>
      <c r="G758" s="24">
        <v>43348</v>
      </c>
    </row>
    <row r="759" spans="1:7" x14ac:dyDescent="0.25">
      <c r="A759" s="2" t="str">
        <f>TitleList[[#This Row],[Title]] &amp; " - "&amp; TitleList[[#This Row],[Organization]]</f>
        <v>IDSWP4 - Iron Dog (IDWP)</v>
      </c>
      <c r="B759" s="2" t="s">
        <v>1073</v>
      </c>
      <c r="C759" s="2" t="s">
        <v>47</v>
      </c>
      <c r="D759" s="2" t="s">
        <v>484</v>
      </c>
      <c r="E759" s="2" t="s">
        <v>1059</v>
      </c>
      <c r="F759" s="2" t="s">
        <v>381</v>
      </c>
      <c r="G759" s="24">
        <v>43348</v>
      </c>
    </row>
    <row r="760" spans="1:7" x14ac:dyDescent="0.25">
      <c r="A760" s="2" t="str">
        <f>TitleList[[#This Row],[Title]] &amp; " - "&amp; TitleList[[#This Row],[Organization]]</f>
        <v>IDWP4 - Iron Dog (IDWP)</v>
      </c>
      <c r="B760" s="2" t="s">
        <v>1074</v>
      </c>
      <c r="C760" s="2" t="s">
        <v>47</v>
      </c>
      <c r="D760" s="2" t="s">
        <v>484</v>
      </c>
      <c r="E760" s="2" t="s">
        <v>1059</v>
      </c>
      <c r="F760" s="2" t="s">
        <v>382</v>
      </c>
      <c r="G760" s="24">
        <v>43348</v>
      </c>
    </row>
    <row r="761" spans="1:7" x14ac:dyDescent="0.25">
      <c r="A761" s="2" t="str">
        <f>TitleList[[#This Row],[Title]] &amp; " - "&amp; TitleList[[#This Row],[Organization]]</f>
        <v>IDRWP6 - Iron Dog (IDWP)</v>
      </c>
      <c r="B761" s="2" t="s">
        <v>1075</v>
      </c>
      <c r="C761" s="2" t="s">
        <v>47</v>
      </c>
      <c r="D761" s="2" t="s">
        <v>484</v>
      </c>
      <c r="E761" s="2" t="s">
        <v>1059</v>
      </c>
      <c r="F761" s="2" t="s">
        <v>382</v>
      </c>
      <c r="G761" s="24">
        <v>43348</v>
      </c>
    </row>
    <row r="762" spans="1:7" x14ac:dyDescent="0.25">
      <c r="A762" s="2" t="str">
        <f>TitleList[[#This Row],[Title]] &amp; " - "&amp; TitleList[[#This Row],[Organization]]</f>
        <v>Elite IDRWP - Iron Dog (IDWP)</v>
      </c>
      <c r="B762" s="2" t="s">
        <v>1076</v>
      </c>
      <c r="C762" s="2" t="s">
        <v>47</v>
      </c>
      <c r="D762" s="2" t="s">
        <v>484</v>
      </c>
      <c r="E762" s="2" t="s">
        <v>1059</v>
      </c>
      <c r="F762" s="2" t="s">
        <v>382</v>
      </c>
      <c r="G762" s="24">
        <v>43348</v>
      </c>
    </row>
    <row r="763" spans="1:7" x14ac:dyDescent="0.25">
      <c r="A763" s="2" t="str">
        <f>TitleList[[#This Row],[Title]] &amp; " - "&amp; TitleList[[#This Row],[Organization]]</f>
        <v>IDWWP5 - Iron Dog (IDWP)</v>
      </c>
      <c r="B763" s="2" t="s">
        <v>1077</v>
      </c>
      <c r="C763" s="2" t="s">
        <v>47</v>
      </c>
      <c r="D763" s="2" t="s">
        <v>484</v>
      </c>
      <c r="E763" s="2" t="s">
        <v>1059</v>
      </c>
      <c r="F763" s="2" t="s">
        <v>382</v>
      </c>
      <c r="G763" s="24">
        <v>43348</v>
      </c>
    </row>
    <row r="764" spans="1:7" x14ac:dyDescent="0.25">
      <c r="A764" s="2" t="str">
        <f>TitleList[[#This Row],[Title]] &amp; " - "&amp; TitleList[[#This Row],[Organization]]</f>
        <v>Elite IDWWP - Iron Dog (IDWP)</v>
      </c>
      <c r="B764" s="2" t="s">
        <v>1078</v>
      </c>
      <c r="C764" s="2" t="s">
        <v>47</v>
      </c>
      <c r="D764" s="2" t="s">
        <v>484</v>
      </c>
      <c r="E764" s="2" t="s">
        <v>1059</v>
      </c>
      <c r="F764" s="2" t="s">
        <v>382</v>
      </c>
      <c r="G764" s="24">
        <v>43348</v>
      </c>
    </row>
    <row r="765" spans="1:7" x14ac:dyDescent="0.25">
      <c r="A765" s="2" t="str">
        <f>TitleList[[#This Row],[Title]] &amp; " - "&amp; TitleList[[#This Row],[Organization]]</f>
        <v>IDSWP5 - Iron Dog (IDWP)</v>
      </c>
      <c r="B765" s="2" t="s">
        <v>1079</v>
      </c>
      <c r="C765" s="2" t="s">
        <v>47</v>
      </c>
      <c r="D765" s="2" t="s">
        <v>484</v>
      </c>
      <c r="E765" s="2" t="s">
        <v>1059</v>
      </c>
      <c r="F765" s="2" t="s">
        <v>382</v>
      </c>
      <c r="G765" s="24">
        <v>43348</v>
      </c>
    </row>
    <row r="766" spans="1:7" x14ac:dyDescent="0.25">
      <c r="A766" s="2" t="str">
        <f>TitleList[[#This Row],[Title]] &amp; " - "&amp; TitleList[[#This Row],[Organization]]</f>
        <v>Elite IDSWP - Iron Dog (IDWP)</v>
      </c>
      <c r="B766" s="2" t="s">
        <v>1080</v>
      </c>
      <c r="C766" s="2" t="s">
        <v>47</v>
      </c>
      <c r="D766" s="2" t="s">
        <v>484</v>
      </c>
      <c r="E766" s="2" t="s">
        <v>1059</v>
      </c>
      <c r="F766" s="2" t="s">
        <v>382</v>
      </c>
      <c r="G766" s="24">
        <v>43348</v>
      </c>
    </row>
    <row r="767" spans="1:7" x14ac:dyDescent="0.25">
      <c r="A767" s="2" t="str">
        <f>TitleList[[#This Row],[Title]] &amp; " - "&amp; TitleList[[#This Row],[Organization]]</f>
        <v>IDWP8 - Iron Dog (IDWP)</v>
      </c>
      <c r="B767" s="2" t="s">
        <v>1081</v>
      </c>
      <c r="C767" s="2" t="s">
        <v>47</v>
      </c>
      <c r="D767" s="2" t="s">
        <v>484</v>
      </c>
      <c r="E767" s="2" t="s">
        <v>1059</v>
      </c>
      <c r="F767" s="2" t="s">
        <v>383</v>
      </c>
      <c r="G767" s="24">
        <v>43348</v>
      </c>
    </row>
    <row r="768" spans="1:7" x14ac:dyDescent="0.25">
      <c r="A768" s="2" t="str">
        <f>TitleList[[#This Row],[Title]] &amp; " - "&amp; TitleList[[#This Row],[Organization]]</f>
        <v>Elite title on 2 surfaces - Iron Dog (IDWP)</v>
      </c>
      <c r="B768" s="2" t="s">
        <v>1082</v>
      </c>
      <c r="C768" s="2" t="s">
        <v>47</v>
      </c>
      <c r="D768" s="2" t="s">
        <v>484</v>
      </c>
      <c r="E768" s="2" t="s">
        <v>1059</v>
      </c>
      <c r="F768" s="2" t="s">
        <v>383</v>
      </c>
      <c r="G768" s="24">
        <v>43348</v>
      </c>
    </row>
    <row r="769" spans="1:7" x14ac:dyDescent="0.25">
      <c r="A769" s="2" t="str">
        <f>TitleList[[#This Row],[Title]] &amp; " - "&amp; TitleList[[#This Row],[Organization]]</f>
        <v>UPF1 - UPF</v>
      </c>
      <c r="B769" s="2" t="s">
        <v>1090</v>
      </c>
      <c r="C769" s="2" t="s">
        <v>47</v>
      </c>
      <c r="D769" s="2" t="s">
        <v>484</v>
      </c>
      <c r="E769" s="2" t="s">
        <v>1089</v>
      </c>
      <c r="F769" s="2" t="s">
        <v>379</v>
      </c>
      <c r="G769" s="24">
        <v>43348</v>
      </c>
    </row>
    <row r="770" spans="1:7" x14ac:dyDescent="0.25">
      <c r="A770" s="2" t="str">
        <f>TitleList[[#This Row],[Title]] &amp; " - "&amp; TitleList[[#This Row],[Organization]]</f>
        <v>PRO1 - UPF</v>
      </c>
      <c r="B770" s="2" t="s">
        <v>1091</v>
      </c>
      <c r="C770" s="2" t="s">
        <v>47</v>
      </c>
      <c r="D770" s="2" t="s">
        <v>484</v>
      </c>
      <c r="E770" s="2" t="s">
        <v>1089</v>
      </c>
      <c r="F770" s="2" t="s">
        <v>380</v>
      </c>
      <c r="G770" s="24">
        <v>43348</v>
      </c>
    </row>
    <row r="771" spans="1:7" x14ac:dyDescent="0.25">
      <c r="A771" s="2" t="str">
        <f>TitleList[[#This Row],[Title]] &amp; " - "&amp; TitleList[[#This Row],[Organization]]</f>
        <v>UPF2 - UPF</v>
      </c>
      <c r="B771" s="2" t="s">
        <v>1092</v>
      </c>
      <c r="C771" s="2" t="s">
        <v>47</v>
      </c>
      <c r="D771" s="2" t="s">
        <v>484</v>
      </c>
      <c r="E771" s="2" t="s">
        <v>1089</v>
      </c>
      <c r="F771" s="2" t="s">
        <v>380</v>
      </c>
      <c r="G771" s="24">
        <v>43348</v>
      </c>
    </row>
    <row r="772" spans="1:7" x14ac:dyDescent="0.25">
      <c r="A772" s="2" t="str">
        <f>TitleList[[#This Row],[Title]] &amp; " - "&amp; TitleList[[#This Row],[Organization]]</f>
        <v>UPF3 - UPF</v>
      </c>
      <c r="B772" s="2" t="s">
        <v>1093</v>
      </c>
      <c r="C772" s="2" t="s">
        <v>47</v>
      </c>
      <c r="D772" s="2" t="s">
        <v>484</v>
      </c>
      <c r="E772" s="2" t="s">
        <v>1089</v>
      </c>
      <c r="F772" s="2" t="s">
        <v>380</v>
      </c>
      <c r="G772" s="24">
        <v>43348</v>
      </c>
    </row>
    <row r="773" spans="1:7" x14ac:dyDescent="0.25">
      <c r="A773" s="2" t="str">
        <f>TitleList[[#This Row],[Title]] &amp; " - "&amp; TitleList[[#This Row],[Organization]]</f>
        <v>PRO2 - UPF</v>
      </c>
      <c r="B773" s="2" t="s">
        <v>1094</v>
      </c>
      <c r="C773" s="2" t="s">
        <v>47</v>
      </c>
      <c r="D773" s="2" t="s">
        <v>484</v>
      </c>
      <c r="E773" s="2" t="s">
        <v>1089</v>
      </c>
      <c r="F773" s="2" t="s">
        <v>381</v>
      </c>
      <c r="G773" s="24">
        <v>43348</v>
      </c>
    </row>
    <row r="774" spans="1:7" x14ac:dyDescent="0.25">
      <c r="A774" s="2" t="str">
        <f>TitleList[[#This Row],[Title]] &amp; " - "&amp; TitleList[[#This Row],[Organization]]</f>
        <v>UPF4 - UPF</v>
      </c>
      <c r="B774" s="2" t="s">
        <v>1095</v>
      </c>
      <c r="C774" s="2" t="s">
        <v>47</v>
      </c>
      <c r="D774" s="2" t="s">
        <v>484</v>
      </c>
      <c r="E774" s="2" t="s">
        <v>1089</v>
      </c>
      <c r="F774" s="2" t="s">
        <v>381</v>
      </c>
      <c r="G774" s="24">
        <v>43348</v>
      </c>
    </row>
    <row r="775" spans="1:7" x14ac:dyDescent="0.25">
      <c r="A775" s="2" t="str">
        <f>TitleList[[#This Row],[Title]] &amp; " - "&amp; TitleList[[#This Row],[Organization]]</f>
        <v>UPF5 - UPF</v>
      </c>
      <c r="B775" s="2" t="s">
        <v>1096</v>
      </c>
      <c r="C775" s="2" t="s">
        <v>47</v>
      </c>
      <c r="D775" s="2" t="s">
        <v>484</v>
      </c>
      <c r="E775" s="2" t="s">
        <v>1089</v>
      </c>
      <c r="F775" s="2" t="s">
        <v>381</v>
      </c>
      <c r="G775" s="24">
        <v>43348</v>
      </c>
    </row>
    <row r="776" spans="1:7" x14ac:dyDescent="0.25">
      <c r="A776" s="2" t="str">
        <f>TitleList[[#This Row],[Title]] &amp; " - "&amp; TitleList[[#This Row],[Organization]]</f>
        <v>PRO4 - UPF</v>
      </c>
      <c r="B776" s="2" t="s">
        <v>1097</v>
      </c>
      <c r="C776" s="2" t="s">
        <v>47</v>
      </c>
      <c r="D776" s="2" t="s">
        <v>484</v>
      </c>
      <c r="E776" s="2" t="s">
        <v>1089</v>
      </c>
      <c r="F776" s="2" t="s">
        <v>382</v>
      </c>
      <c r="G776" s="24">
        <v>43348</v>
      </c>
    </row>
    <row r="777" spans="1:7" x14ac:dyDescent="0.25">
      <c r="A777" s="2" t="str">
        <f>TitleList[[#This Row],[Title]] &amp; " - "&amp; TitleList[[#This Row],[Organization]]</f>
        <v>PRO5 - UPF</v>
      </c>
      <c r="B777" s="2" t="s">
        <v>1098</v>
      </c>
      <c r="C777" s="2" t="s">
        <v>47</v>
      </c>
      <c r="D777" s="2" t="s">
        <v>484</v>
      </c>
      <c r="E777" s="2" t="s">
        <v>1089</v>
      </c>
      <c r="F777" s="2" t="s">
        <v>382</v>
      </c>
      <c r="G777" s="24">
        <v>43348</v>
      </c>
    </row>
    <row r="778" spans="1:7" x14ac:dyDescent="0.25">
      <c r="A778" s="2" t="str">
        <f>TitleList[[#This Row],[Title]] &amp; " - "&amp; TitleList[[#This Row],[Organization]]</f>
        <v>PRO5 - UPF</v>
      </c>
      <c r="B778" s="2" t="s">
        <v>1098</v>
      </c>
      <c r="C778" s="2" t="s">
        <v>47</v>
      </c>
      <c r="D778" s="2" t="s">
        <v>484</v>
      </c>
      <c r="E778" s="2" t="s">
        <v>1089</v>
      </c>
      <c r="F778" s="2" t="s">
        <v>383</v>
      </c>
      <c r="G778" s="24">
        <v>43348</v>
      </c>
    </row>
    <row r="779" spans="1:7" x14ac:dyDescent="0.25">
      <c r="A779" s="2" t="str">
        <f>TitleList[[#This Row],[Title]] &amp; " - "&amp; TitleList[[#This Row],[Organization]]</f>
        <v>UPF9 - UPF</v>
      </c>
      <c r="B779" s="2" t="s">
        <v>1099</v>
      </c>
      <c r="C779" s="2" t="s">
        <v>47</v>
      </c>
      <c r="D779" s="2" t="s">
        <v>484</v>
      </c>
      <c r="E779" s="2" t="s">
        <v>1089</v>
      </c>
      <c r="F779" s="2" t="s">
        <v>383</v>
      </c>
      <c r="G779" s="24">
        <v>43348</v>
      </c>
    </row>
    <row r="780" spans="1:7" x14ac:dyDescent="0.25">
      <c r="A780" s="2" t="str">
        <f>TitleList[[#This Row],[Title]] &amp; " - "&amp; TitleList[[#This Row],[Organization]]</f>
        <v>UPF10 - UPF</v>
      </c>
      <c r="B780" s="2" t="s">
        <v>1100</v>
      </c>
      <c r="C780" s="2" t="s">
        <v>47</v>
      </c>
      <c r="D780" s="2" t="s">
        <v>484</v>
      </c>
      <c r="E780" s="2" t="s">
        <v>1089</v>
      </c>
      <c r="F780" s="2" t="s">
        <v>383</v>
      </c>
      <c r="G780" s="24">
        <v>43348</v>
      </c>
    </row>
    <row r="781" spans="1:7" x14ac:dyDescent="0.25">
      <c r="A781" s="2" t="str">
        <f>TitleList[[#This Row],[Title]] &amp; " - "&amp; TitleList[[#This Row],[Organization]]</f>
        <v>WPA - W3PO</v>
      </c>
      <c r="B781" s="2" t="s">
        <v>1102</v>
      </c>
      <c r="C781" s="2" t="s">
        <v>47</v>
      </c>
      <c r="D781" s="2" t="s">
        <v>484</v>
      </c>
      <c r="E781" s="2" t="s">
        <v>1101</v>
      </c>
      <c r="F781" s="2" t="s">
        <v>379</v>
      </c>
      <c r="G781" s="24">
        <v>43348</v>
      </c>
    </row>
    <row r="782" spans="1:7" x14ac:dyDescent="0.25">
      <c r="A782" s="2" t="str">
        <f>TitleList[[#This Row],[Title]] &amp; " - "&amp; TitleList[[#This Row],[Organization]]</f>
        <v>WPDW - W3PO</v>
      </c>
      <c r="B782" s="2" t="s">
        <v>1103</v>
      </c>
      <c r="C782" s="2" t="s">
        <v>47</v>
      </c>
      <c r="D782" s="2" t="s">
        <v>484</v>
      </c>
      <c r="E782" s="2" t="s">
        <v>1101</v>
      </c>
      <c r="F782" s="2" t="s">
        <v>379</v>
      </c>
      <c r="G782" s="24">
        <v>43348</v>
      </c>
    </row>
    <row r="783" spans="1:7" x14ac:dyDescent="0.25">
      <c r="A783" s="2" t="str">
        <f>TitleList[[#This Row],[Title]] &amp; " - "&amp; TitleList[[#This Row],[Organization]]</f>
        <v>WPDR - W3PO</v>
      </c>
      <c r="B783" s="2" t="s">
        <v>1104</v>
      </c>
      <c r="C783" s="2" t="s">
        <v>47</v>
      </c>
      <c r="D783" s="2" t="s">
        <v>484</v>
      </c>
      <c r="E783" s="2" t="s">
        <v>1101</v>
      </c>
      <c r="F783" s="2" t="s">
        <v>379</v>
      </c>
      <c r="G783" s="24">
        <v>43348</v>
      </c>
    </row>
    <row r="784" spans="1:7" x14ac:dyDescent="0.25">
      <c r="A784" s="2" t="str">
        <f>TitleList[[#This Row],[Title]] &amp; " - "&amp; TitleList[[#This Row],[Organization]]</f>
        <v>WPDS - W3PO</v>
      </c>
      <c r="B784" s="2" t="s">
        <v>1105</v>
      </c>
      <c r="C784" s="2" t="s">
        <v>47</v>
      </c>
      <c r="D784" s="2" t="s">
        <v>484</v>
      </c>
      <c r="E784" s="2" t="s">
        <v>1101</v>
      </c>
      <c r="F784" s="2" t="s">
        <v>379</v>
      </c>
      <c r="G784" s="24">
        <v>43348</v>
      </c>
    </row>
    <row r="785" spans="1:7" x14ac:dyDescent="0.25">
      <c r="A785" s="2" t="str">
        <f>TitleList[[#This Row],[Title]] &amp; " - "&amp; TitleList[[#This Row],[Organization]]</f>
        <v>WPDXW - W3PO</v>
      </c>
      <c r="B785" s="2" t="s">
        <v>1106</v>
      </c>
      <c r="C785" s="2" t="s">
        <v>47</v>
      </c>
      <c r="D785" s="2" t="s">
        <v>484</v>
      </c>
      <c r="E785" s="2" t="s">
        <v>1101</v>
      </c>
      <c r="F785" s="2" t="s">
        <v>380</v>
      </c>
      <c r="G785" s="24">
        <v>43348</v>
      </c>
    </row>
    <row r="786" spans="1:7" x14ac:dyDescent="0.25">
      <c r="A786" s="2" t="str">
        <f>TitleList[[#This Row],[Title]] &amp; " - "&amp; TitleList[[#This Row],[Organization]]</f>
        <v>WPDXR - W3PO</v>
      </c>
      <c r="B786" s="2" t="s">
        <v>1107</v>
      </c>
      <c r="C786" s="2" t="s">
        <v>47</v>
      </c>
      <c r="D786" s="2" t="s">
        <v>484</v>
      </c>
      <c r="E786" s="2" t="s">
        <v>1101</v>
      </c>
      <c r="F786" s="2" t="s">
        <v>380</v>
      </c>
      <c r="G786" s="24">
        <v>43348</v>
      </c>
    </row>
    <row r="787" spans="1:7" x14ac:dyDescent="0.25">
      <c r="A787" s="2" t="str">
        <f>TitleList[[#This Row],[Title]] &amp; " - "&amp; TitleList[[#This Row],[Organization]]</f>
        <v>WPDXS - W3PO</v>
      </c>
      <c r="B787" s="2" t="s">
        <v>1108</v>
      </c>
      <c r="C787" s="2" t="s">
        <v>47</v>
      </c>
      <c r="D787" s="2" t="s">
        <v>484</v>
      </c>
      <c r="E787" s="2" t="s">
        <v>1101</v>
      </c>
      <c r="F787" s="2" t="s">
        <v>380</v>
      </c>
      <c r="G787" s="24">
        <v>43348</v>
      </c>
    </row>
    <row r="788" spans="1:7" x14ac:dyDescent="0.25">
      <c r="A788" s="2" t="str">
        <f>TitleList[[#This Row],[Title]] &amp; " - "&amp; TitleList[[#This Row],[Organization]]</f>
        <v>WPDSW - W3PO</v>
      </c>
      <c r="B788" s="2" t="s">
        <v>1109</v>
      </c>
      <c r="C788" s="2" t="s">
        <v>47</v>
      </c>
      <c r="D788" s="2" t="s">
        <v>484</v>
      </c>
      <c r="E788" s="2" t="s">
        <v>1101</v>
      </c>
      <c r="F788" s="2" t="s">
        <v>380</v>
      </c>
      <c r="G788" s="24">
        <v>43348</v>
      </c>
    </row>
    <row r="789" spans="1:7" x14ac:dyDescent="0.25">
      <c r="A789" s="2" t="str">
        <f>TitleList[[#This Row],[Title]] &amp; " - "&amp; TitleList[[#This Row],[Organization]]</f>
        <v>WPDSR - W3PO</v>
      </c>
      <c r="B789" s="2" t="s">
        <v>1110</v>
      </c>
      <c r="C789" s="2" t="s">
        <v>47</v>
      </c>
      <c r="D789" s="2" t="s">
        <v>484</v>
      </c>
      <c r="E789" s="2" t="s">
        <v>1101</v>
      </c>
      <c r="F789" s="2" t="s">
        <v>380</v>
      </c>
      <c r="G789" s="24">
        <v>43348</v>
      </c>
    </row>
    <row r="790" spans="1:7" x14ac:dyDescent="0.25">
      <c r="A790" s="2" t="str">
        <f>TitleList[[#This Row],[Title]] &amp; " - "&amp; TitleList[[#This Row],[Organization]]</f>
        <v>WPDSS  - W3PO</v>
      </c>
      <c r="B790" s="2" t="s">
        <v>1111</v>
      </c>
      <c r="C790" s="2" t="s">
        <v>47</v>
      </c>
      <c r="D790" s="2" t="s">
        <v>484</v>
      </c>
      <c r="E790" s="2" t="s">
        <v>1101</v>
      </c>
      <c r="F790" s="2" t="s">
        <v>380</v>
      </c>
      <c r="G790" s="24">
        <v>43348</v>
      </c>
    </row>
    <row r="791" spans="1:7" x14ac:dyDescent="0.25">
      <c r="A791" s="2" t="str">
        <f>TitleList[[#This Row],[Title]] &amp; " - "&amp; TitleList[[#This Row],[Organization]]</f>
        <v>2 of 3 superior surface titles (WPDSW, WPDSR, WPDSS) - W3PO</v>
      </c>
      <c r="B791" s="2" t="s">
        <v>1112</v>
      </c>
      <c r="C791" s="2" t="s">
        <v>47</v>
      </c>
      <c r="D791" s="2" t="s">
        <v>484</v>
      </c>
      <c r="E791" s="2" t="s">
        <v>1101</v>
      </c>
      <c r="F791" s="2" t="s">
        <v>381</v>
      </c>
      <c r="G791" s="24">
        <v>43348</v>
      </c>
    </row>
    <row r="792" spans="1:7" x14ac:dyDescent="0.25">
      <c r="A792" s="2" t="str">
        <f>TitleList[[#This Row],[Title]] &amp; " - "&amp; TitleList[[#This Row],[Organization]]</f>
        <v>CHWPD - W3PO</v>
      </c>
      <c r="B792" s="2" t="s">
        <v>1113</v>
      </c>
      <c r="C792" s="2" t="s">
        <v>47</v>
      </c>
      <c r="D792" s="2" t="s">
        <v>484</v>
      </c>
      <c r="E792" s="2" t="s">
        <v>1101</v>
      </c>
      <c r="F792" s="2" t="s">
        <v>381</v>
      </c>
      <c r="G792" s="24">
        <v>43348</v>
      </c>
    </row>
    <row r="793" spans="1:7" x14ac:dyDescent="0.25">
      <c r="A793" s="2" t="str">
        <f>TitleList[[#This Row],[Title]] &amp; " - "&amp; TitleList[[#This Row],[Organization]]</f>
        <v>CHWPD1 - W3PO</v>
      </c>
      <c r="B793" s="2" t="s">
        <v>1114</v>
      </c>
      <c r="C793" s="2" t="s">
        <v>47</v>
      </c>
      <c r="D793" s="2" t="s">
        <v>484</v>
      </c>
      <c r="E793" s="2" t="s">
        <v>1101</v>
      </c>
      <c r="F793" s="2" t="s">
        <v>381</v>
      </c>
      <c r="G793" s="24">
        <v>43348</v>
      </c>
    </row>
    <row r="794" spans="1:7" x14ac:dyDescent="0.25">
      <c r="A794" s="2" t="str">
        <f>TitleList[[#This Row],[Title]] &amp; " - "&amp; TitleList[[#This Row],[Organization]]</f>
        <v>CHWPD2 - W3PO</v>
      </c>
      <c r="B794" s="2" t="s">
        <v>1115</v>
      </c>
      <c r="C794" s="2" t="s">
        <v>47</v>
      </c>
      <c r="D794" s="2" t="s">
        <v>484</v>
      </c>
      <c r="E794" s="2" t="s">
        <v>1101</v>
      </c>
      <c r="F794" s="2" t="s">
        <v>382</v>
      </c>
      <c r="G794" s="24">
        <v>43348</v>
      </c>
    </row>
    <row r="795" spans="1:7" x14ac:dyDescent="0.25">
      <c r="A795" s="2" t="str">
        <f>TitleList[[#This Row],[Title]] &amp; " - "&amp; TitleList[[#This Row],[Organization]]</f>
        <v>CHWPD3 - W3PO</v>
      </c>
      <c r="B795" s="2" t="s">
        <v>1116</v>
      </c>
      <c r="C795" s="2" t="s">
        <v>47</v>
      </c>
      <c r="D795" s="2" t="s">
        <v>484</v>
      </c>
      <c r="E795" s="2" t="s">
        <v>1101</v>
      </c>
      <c r="F795" s="2" t="s">
        <v>382</v>
      </c>
      <c r="G795" s="24">
        <v>43348</v>
      </c>
    </row>
    <row r="796" spans="1:7" x14ac:dyDescent="0.25">
      <c r="A796" s="2" t="str">
        <f>TitleList[[#This Row],[Title]] &amp; " - "&amp; TitleList[[#This Row],[Organization]]</f>
        <v>Triple Crown Special Achievement - W3PO</v>
      </c>
      <c r="B796" s="2" t="s">
        <v>1117</v>
      </c>
      <c r="C796" s="2" t="s">
        <v>47</v>
      </c>
      <c r="D796" s="2" t="s">
        <v>484</v>
      </c>
      <c r="E796" s="2" t="s">
        <v>1101</v>
      </c>
      <c r="F796" s="2" t="s">
        <v>382</v>
      </c>
      <c r="G796" s="24">
        <v>43348</v>
      </c>
    </row>
    <row r="797" spans="1:7" x14ac:dyDescent="0.25">
      <c r="A797" s="2" t="str">
        <f>TitleList[[#This Row],[Title]] &amp; " - "&amp; TitleList[[#This Row],[Organization]]</f>
        <v>Bronze HOF - W3PO</v>
      </c>
      <c r="B797" s="2" t="s">
        <v>1118</v>
      </c>
      <c r="C797" s="2" t="s">
        <v>47</v>
      </c>
      <c r="D797" s="2" t="s">
        <v>484</v>
      </c>
      <c r="E797" s="2" t="s">
        <v>1101</v>
      </c>
      <c r="F797" s="2" t="s">
        <v>382</v>
      </c>
      <c r="G797" s="24">
        <v>43348</v>
      </c>
    </row>
    <row r="798" spans="1:7" x14ac:dyDescent="0.25">
      <c r="A798" s="2" t="str">
        <f>TitleList[[#This Row],[Title]] &amp; " - "&amp; TitleList[[#This Row],[Organization]]</f>
        <v>CHWPD4 - W3PO</v>
      </c>
      <c r="B798" s="2" t="s">
        <v>1119</v>
      </c>
      <c r="C798" s="2" t="s">
        <v>47</v>
      </c>
      <c r="D798" s="2" t="s">
        <v>484</v>
      </c>
      <c r="E798" s="2" t="s">
        <v>1101</v>
      </c>
      <c r="F798" s="2" t="s">
        <v>383</v>
      </c>
      <c r="G798" s="24">
        <v>43348</v>
      </c>
    </row>
    <row r="799" spans="1:7" x14ac:dyDescent="0.25">
      <c r="A799" s="2" t="str">
        <f>TitleList[[#This Row],[Title]] &amp; " - "&amp; TitleList[[#This Row],[Organization]]</f>
        <v>EWPD - W3PO</v>
      </c>
      <c r="B799" s="2" t="s">
        <v>1120</v>
      </c>
      <c r="C799" s="2" t="s">
        <v>47</v>
      </c>
      <c r="D799" s="2" t="s">
        <v>484</v>
      </c>
      <c r="E799" s="2" t="s">
        <v>1101</v>
      </c>
      <c r="F799" s="2" t="s">
        <v>383</v>
      </c>
      <c r="G799" s="24">
        <v>43348</v>
      </c>
    </row>
    <row r="800" spans="1:7" x14ac:dyDescent="0.25">
      <c r="A800" s="2" t="str">
        <f>TitleList[[#This Row],[Title]] &amp; " - "&amp; TitleList[[#This Row],[Organization]]</f>
        <v>Silver HOF - W3PO</v>
      </c>
      <c r="B800" s="2" t="s">
        <v>1121</v>
      </c>
      <c r="C800" s="2" t="s">
        <v>47</v>
      </c>
      <c r="D800" s="2" t="s">
        <v>484</v>
      </c>
      <c r="E800" s="2" t="s">
        <v>1101</v>
      </c>
      <c r="F800" s="2" t="s">
        <v>383</v>
      </c>
      <c r="G800" s="24">
        <v>43348</v>
      </c>
    </row>
    <row r="801" spans="1:7" x14ac:dyDescent="0.25">
      <c r="A801" s="2" t="str">
        <f>TitleList[[#This Row],[Title]] &amp; " - "&amp; TitleList[[#This Row],[Organization]]</f>
        <v>Gold HOF  - W3PO</v>
      </c>
      <c r="B801" s="2" t="s">
        <v>1122</v>
      </c>
      <c r="C801" s="2" t="s">
        <v>47</v>
      </c>
      <c r="D801" s="2" t="s">
        <v>484</v>
      </c>
      <c r="E801" s="2" t="s">
        <v>1101</v>
      </c>
      <c r="F801" s="2" t="s">
        <v>383</v>
      </c>
      <c r="G801" s="24">
        <v>43348</v>
      </c>
    </row>
    <row r="802" spans="1:7" x14ac:dyDescent="0.25">
      <c r="A802" s="2" t="str">
        <f>TitleList[[#This Row],[Title]] &amp; " - "&amp; TitleList[[#This Row],[Organization]]</f>
        <v>Platinum HOF - W3PO</v>
      </c>
      <c r="B802" s="2" t="s">
        <v>1123</v>
      </c>
      <c r="C802" s="2" t="s">
        <v>47</v>
      </c>
      <c r="D802" s="2" t="s">
        <v>484</v>
      </c>
      <c r="E802" s="2" t="s">
        <v>1101</v>
      </c>
      <c r="F802" s="2" t="s">
        <v>383</v>
      </c>
      <c r="G802" s="24">
        <v>43348</v>
      </c>
    </row>
    <row r="803" spans="1:7" x14ac:dyDescent="0.25">
      <c r="A803" s="2" t="str">
        <f>TitleList[[#This Row],[Title]] &amp; " - "&amp; TitleList[[#This Row],[Organization]]</f>
        <v>SDN - Performance Scent Dogs</v>
      </c>
      <c r="B803" s="2" t="s">
        <v>1133</v>
      </c>
      <c r="C803" s="2" t="s">
        <v>45</v>
      </c>
      <c r="D803" s="2" t="s">
        <v>425</v>
      </c>
      <c r="E803" s="2" t="s">
        <v>451</v>
      </c>
      <c r="F803" s="2" t="s">
        <v>380</v>
      </c>
      <c r="G803" s="24">
        <v>43348</v>
      </c>
    </row>
    <row r="804" spans="1:7" x14ac:dyDescent="0.25">
      <c r="A804" s="2" t="str">
        <f>TitleList[[#This Row],[Title]] &amp; " - "&amp; TitleList[[#This Row],[Organization]]</f>
        <v>SDA - Performance Scent Dogs</v>
      </c>
      <c r="B804" s="2" t="s">
        <v>204</v>
      </c>
      <c r="C804" s="2" t="s">
        <v>45</v>
      </c>
      <c r="D804" s="2" t="s">
        <v>425</v>
      </c>
      <c r="E804" s="2" t="s">
        <v>451</v>
      </c>
      <c r="F804" s="2" t="s">
        <v>380</v>
      </c>
      <c r="G804" s="24">
        <v>43348</v>
      </c>
    </row>
    <row r="805" spans="1:7" x14ac:dyDescent="0.25">
      <c r="A805" s="2" t="str">
        <f>TitleList[[#This Row],[Title]] &amp; " - "&amp; TitleList[[#This Row],[Organization]]</f>
        <v>SDE - Performance Scent Dogs</v>
      </c>
      <c r="B805" s="2" t="s">
        <v>1134</v>
      </c>
      <c r="C805" s="2" t="s">
        <v>45</v>
      </c>
      <c r="D805" s="2" t="s">
        <v>425</v>
      </c>
      <c r="E805" s="2" t="s">
        <v>451</v>
      </c>
      <c r="F805" s="2" t="s">
        <v>381</v>
      </c>
      <c r="G805" s="24">
        <v>43348</v>
      </c>
    </row>
    <row r="806" spans="1:7" x14ac:dyDescent="0.25">
      <c r="A806" s="2" t="str">
        <f>TitleList[[#This Row],[Title]] &amp; " - "&amp; TitleList[[#This Row],[Organization]]</f>
        <v>CW-ScR1 - C-Wags</v>
      </c>
      <c r="B806" s="2" t="s">
        <v>1136</v>
      </c>
      <c r="C806" s="2" t="s">
        <v>45</v>
      </c>
      <c r="D806" s="2" t="s">
        <v>425</v>
      </c>
      <c r="E806" s="2" t="s">
        <v>453</v>
      </c>
      <c r="F806" s="2" t="s">
        <v>379</v>
      </c>
      <c r="G806" s="24">
        <v>43348</v>
      </c>
    </row>
    <row r="807" spans="1:7" x14ac:dyDescent="0.25">
      <c r="A807" s="2" t="str">
        <f>TitleList[[#This Row],[Title]] &amp; " - "&amp; TitleList[[#This Row],[Organization]]</f>
        <v>CW-SD - C-Wags</v>
      </c>
      <c r="B807" s="2" t="s">
        <v>1137</v>
      </c>
      <c r="C807" s="2" t="s">
        <v>45</v>
      </c>
      <c r="D807" s="2" t="s">
        <v>425</v>
      </c>
      <c r="E807" s="2" t="s">
        <v>453</v>
      </c>
      <c r="F807" s="2" t="s">
        <v>380</v>
      </c>
      <c r="G807" s="24">
        <v>43348</v>
      </c>
    </row>
    <row r="808" spans="1:7" x14ac:dyDescent="0.25">
      <c r="A808" s="2" t="str">
        <f>TitleList[[#This Row],[Title]] &amp; " - "&amp; TitleList[[#This Row],[Organization]]</f>
        <v>CW-SI - C-Wags</v>
      </c>
      <c r="B808" s="2" t="s">
        <v>1138</v>
      </c>
      <c r="C808" s="2" t="s">
        <v>45</v>
      </c>
      <c r="D808" s="2" t="s">
        <v>425</v>
      </c>
      <c r="E808" s="2" t="s">
        <v>453</v>
      </c>
      <c r="F808" s="2" t="s">
        <v>380</v>
      </c>
      <c r="G808" s="24">
        <v>43348</v>
      </c>
    </row>
    <row r="809" spans="1:7" x14ac:dyDescent="0.25">
      <c r="A809" s="2" t="str">
        <f>TitleList[[#This Row],[Title]] &amp; " - "&amp; TitleList[[#This Row],[Organization]]</f>
        <v>CW-ScR2 - C-Wags</v>
      </c>
      <c r="B809" s="2" t="s">
        <v>1139</v>
      </c>
      <c r="C809" s="2" t="s">
        <v>45</v>
      </c>
      <c r="D809" s="2" t="s">
        <v>425</v>
      </c>
      <c r="E809" s="2" t="s">
        <v>453</v>
      </c>
      <c r="F809" s="2" t="s">
        <v>380</v>
      </c>
      <c r="G809" s="24">
        <v>43348</v>
      </c>
    </row>
    <row r="810" spans="1:7" x14ac:dyDescent="0.25">
      <c r="A810" s="2" t="str">
        <f>TitleList[[#This Row],[Title]] &amp; " - "&amp; TitleList[[#This Row],[Organization]]</f>
        <v>CCSS-L1 - CPE</v>
      </c>
      <c r="B810" s="2" t="s">
        <v>1140</v>
      </c>
      <c r="C810" s="2" t="s">
        <v>45</v>
      </c>
      <c r="D810" s="2" t="s">
        <v>425</v>
      </c>
      <c r="E810" s="2" t="s">
        <v>4</v>
      </c>
      <c r="F810" s="2" t="s">
        <v>379</v>
      </c>
      <c r="G810" s="24">
        <v>43348</v>
      </c>
    </row>
    <row r="811" spans="1:7" x14ac:dyDescent="0.25">
      <c r="A811" s="2" t="str">
        <f>TitleList[[#This Row],[Title]] &amp; " - "&amp; TitleList[[#This Row],[Organization]]</f>
        <v>CCSS-L2 - CPE</v>
      </c>
      <c r="B811" s="2" t="s">
        <v>1141</v>
      </c>
      <c r="C811" s="2" t="s">
        <v>45</v>
      </c>
      <c r="D811" s="2" t="s">
        <v>425</v>
      </c>
      <c r="E811" s="2" t="s">
        <v>4</v>
      </c>
      <c r="F811" s="2" t="s">
        <v>379</v>
      </c>
      <c r="G811" s="24">
        <v>43348</v>
      </c>
    </row>
    <row r="812" spans="1:7" x14ac:dyDescent="0.25">
      <c r="A812" s="2" t="str">
        <f>TitleList[[#This Row],[Title]] &amp; " - "&amp; TitleList[[#This Row],[Organization]]</f>
        <v>CCSS-L3 - CPE</v>
      </c>
      <c r="B812" s="2" t="s">
        <v>1142</v>
      </c>
      <c r="C812" s="2" t="s">
        <v>45</v>
      </c>
      <c r="D812" s="2" t="s">
        <v>425</v>
      </c>
      <c r="E812" s="2" t="s">
        <v>4</v>
      </c>
      <c r="F812" s="2" t="s">
        <v>380</v>
      </c>
      <c r="G812" s="24">
        <v>43348</v>
      </c>
    </row>
    <row r="813" spans="1:7" x14ac:dyDescent="0.25">
      <c r="A813" s="2" t="str">
        <f>TitleList[[#This Row],[Title]] &amp; " - "&amp; TitleList[[#This Row],[Organization]]</f>
        <v>CCSS-L5 - CPE</v>
      </c>
      <c r="B813" s="2" t="s">
        <v>1143</v>
      </c>
      <c r="C813" s="2" t="s">
        <v>45</v>
      </c>
      <c r="D813" s="2" t="s">
        <v>425</v>
      </c>
      <c r="E813" s="2" t="s">
        <v>4</v>
      </c>
      <c r="F813" s="2" t="s">
        <v>381</v>
      </c>
      <c r="G813" s="24">
        <v>43348</v>
      </c>
    </row>
    <row r="814" spans="1:7" x14ac:dyDescent="0.25">
      <c r="A814" s="2" t="str">
        <f>TitleList[[#This Row],[Title]] &amp; " - "&amp; TitleList[[#This Row],[Organization]]</f>
        <v>CCSS-LEX - CPE</v>
      </c>
      <c r="B814" s="2" t="s">
        <v>1144</v>
      </c>
      <c r="C814" s="2" t="s">
        <v>45</v>
      </c>
      <c r="D814" s="2" t="s">
        <v>425</v>
      </c>
      <c r="E814" s="2" t="s">
        <v>4</v>
      </c>
      <c r="F814" s="2" t="s">
        <v>382</v>
      </c>
      <c r="G814" s="24">
        <v>43348</v>
      </c>
    </row>
    <row r="815" spans="1:7" x14ac:dyDescent="0.25">
      <c r="A815" s="2" t="str">
        <f>TitleList[[#This Row],[Title]] &amp; " - "&amp; TitleList[[#This Row],[Organization]]</f>
        <v>DDCN - USCSS</v>
      </c>
      <c r="B815" s="2" t="s">
        <v>1145</v>
      </c>
      <c r="C815" s="2" t="s">
        <v>45</v>
      </c>
      <c r="D815" s="2" t="s">
        <v>425</v>
      </c>
      <c r="E815" s="2" t="s">
        <v>1149</v>
      </c>
      <c r="F815" s="2" t="s">
        <v>380</v>
      </c>
      <c r="G815" s="24">
        <v>43348</v>
      </c>
    </row>
    <row r="816" spans="1:7" x14ac:dyDescent="0.25">
      <c r="A816" s="2" t="str">
        <f>TitleList[[#This Row],[Title]] &amp; " - "&amp; TitleList[[#This Row],[Organization]]</f>
        <v>DDN - USCSS</v>
      </c>
      <c r="B816" s="2" t="s">
        <v>1146</v>
      </c>
      <c r="C816" s="2" t="s">
        <v>45</v>
      </c>
      <c r="D816" s="2" t="s">
        <v>425</v>
      </c>
      <c r="E816" s="2" t="s">
        <v>1149</v>
      </c>
      <c r="F816" s="2" t="s">
        <v>380</v>
      </c>
      <c r="G816" s="24">
        <v>43348</v>
      </c>
    </row>
    <row r="817" spans="1:7" x14ac:dyDescent="0.25">
      <c r="A817" s="2" t="str">
        <f>TitleList[[#This Row],[Title]] &amp; " - "&amp; TitleList[[#This Row],[Organization]]</f>
        <v>DDCI - USCSS</v>
      </c>
      <c r="B817" s="2" t="s">
        <v>1147</v>
      </c>
      <c r="C817" s="2" t="s">
        <v>45</v>
      </c>
      <c r="D817" s="2" t="s">
        <v>425</v>
      </c>
      <c r="E817" s="2" t="s">
        <v>1149</v>
      </c>
      <c r="F817" s="2" t="s">
        <v>380</v>
      </c>
      <c r="G817" s="24">
        <v>43348</v>
      </c>
    </row>
    <row r="818" spans="1:7" x14ac:dyDescent="0.25">
      <c r="A818" s="2" t="str">
        <f>TitleList[[#This Row],[Title]] &amp; " - "&amp; TitleList[[#This Row],[Organization]]</f>
        <v>DDDI - USCSS</v>
      </c>
      <c r="B818" s="2" t="s">
        <v>1148</v>
      </c>
      <c r="C818" s="2" t="s">
        <v>45</v>
      </c>
      <c r="D818" s="2" t="s">
        <v>425</v>
      </c>
      <c r="E818" s="2" t="s">
        <v>1149</v>
      </c>
      <c r="F818" s="2" t="s">
        <v>380</v>
      </c>
      <c r="G818" s="24">
        <v>43348</v>
      </c>
    </row>
    <row r="819" spans="1:7" x14ac:dyDescent="0.25">
      <c r="A819" s="2" t="str">
        <f>TitleList[[#This Row],[Title]] &amp; " - "&amp; TitleList[[#This Row],[Organization]]</f>
        <v>DOT - SDDA (Sporting Detection Dog Assoc)</v>
      </c>
      <c r="B819" s="2" t="s">
        <v>1151</v>
      </c>
      <c r="C819" s="2" t="s">
        <v>45</v>
      </c>
      <c r="D819" s="2" t="s">
        <v>425</v>
      </c>
      <c r="E819" s="2" t="s">
        <v>1150</v>
      </c>
      <c r="F819" s="2" t="s">
        <v>379</v>
      </c>
      <c r="G819" s="24">
        <v>43348</v>
      </c>
    </row>
    <row r="820" spans="1:7" x14ac:dyDescent="0.25">
      <c r="A820" s="2" t="str">
        <f>TitleList[[#This Row],[Title]] &amp; " - "&amp; TitleList[[#This Row],[Organization]]</f>
        <v>SD-S - SDDA (Sporting Detection Dog Assoc)</v>
      </c>
      <c r="B820" s="2" t="s">
        <v>1152</v>
      </c>
      <c r="C820" s="2" t="s">
        <v>45</v>
      </c>
      <c r="D820" s="2" t="s">
        <v>425</v>
      </c>
      <c r="E820" s="2" t="s">
        <v>1150</v>
      </c>
      <c r="F820" s="2" t="s">
        <v>379</v>
      </c>
      <c r="G820" s="24">
        <v>43348</v>
      </c>
    </row>
    <row r="821" spans="1:7" x14ac:dyDescent="0.25">
      <c r="A821" s="2" t="str">
        <f>TitleList[[#This Row],[Title]] &amp; " - "&amp; TitleList[[#This Row],[Organization]]</f>
        <v>SD-A - SDDA (Sporting Detection Dog Assoc)</v>
      </c>
      <c r="B821" s="2" t="s">
        <v>1153</v>
      </c>
      <c r="C821" s="2" t="s">
        <v>45</v>
      </c>
      <c r="D821" s="2" t="s">
        <v>425</v>
      </c>
      <c r="E821" s="2" t="s">
        <v>1150</v>
      </c>
      <c r="F821" s="2" t="s">
        <v>380</v>
      </c>
      <c r="G821" s="24">
        <v>43348</v>
      </c>
    </row>
    <row r="822" spans="1:7" x14ac:dyDescent="0.25">
      <c r="A822" s="2" t="str">
        <f>TitleList[[#This Row],[Title]] &amp; " - "&amp; TitleList[[#This Row],[Organization]]</f>
        <v>SDIN - CKC</v>
      </c>
      <c r="B822" s="2" t="s">
        <v>1154</v>
      </c>
      <c r="C822" s="2" t="s">
        <v>45</v>
      </c>
      <c r="D822" s="2" t="s">
        <v>425</v>
      </c>
      <c r="E822" s="2" t="s">
        <v>5</v>
      </c>
      <c r="F822" s="2" t="s">
        <v>379</v>
      </c>
      <c r="G822" s="24">
        <v>43348</v>
      </c>
    </row>
    <row r="823" spans="1:7" x14ac:dyDescent="0.25">
      <c r="A823" s="2" t="str">
        <f>TitleList[[#This Row],[Title]] &amp; " - "&amp; TitleList[[#This Row],[Organization]]</f>
        <v>SDN - CKC</v>
      </c>
      <c r="B823" s="2" t="s">
        <v>1133</v>
      </c>
      <c r="C823" s="2" t="s">
        <v>45</v>
      </c>
      <c r="D823" s="2" t="s">
        <v>425</v>
      </c>
      <c r="E823" s="2" t="s">
        <v>5</v>
      </c>
      <c r="F823" s="2" t="s">
        <v>379</v>
      </c>
      <c r="G823" s="24">
        <v>43348</v>
      </c>
    </row>
    <row r="824" spans="1:7" x14ac:dyDescent="0.25">
      <c r="A824" s="2" t="str">
        <f>TitleList[[#This Row],[Title]] &amp; " - "&amp; TitleList[[#This Row],[Organization]]</f>
        <v>SDO - CKC</v>
      </c>
      <c r="B824" s="2" t="s">
        <v>1155</v>
      </c>
      <c r="C824" s="2" t="s">
        <v>45</v>
      </c>
      <c r="D824" s="2" t="s">
        <v>425</v>
      </c>
      <c r="E824" s="2" t="s">
        <v>5</v>
      </c>
      <c r="F824" s="2" t="s">
        <v>380</v>
      </c>
      <c r="G824" s="24">
        <v>43348</v>
      </c>
    </row>
    <row r="825" spans="1:7" x14ac:dyDescent="0.25">
      <c r="A825" s="2" t="str">
        <f>TitleList[[#This Row],[Title]] &amp; " - "&amp; TitleList[[#This Row],[Organization]]</f>
        <v>SDE - CKC</v>
      </c>
      <c r="B825" s="2" t="s">
        <v>1134</v>
      </c>
      <c r="C825" s="2" t="s">
        <v>45</v>
      </c>
      <c r="D825" s="2" t="s">
        <v>425</v>
      </c>
      <c r="E825" s="2" t="s">
        <v>5</v>
      </c>
      <c r="F825" s="2" t="s">
        <v>380</v>
      </c>
      <c r="G825" s="24">
        <v>43348</v>
      </c>
    </row>
    <row r="826" spans="1:7" x14ac:dyDescent="0.25">
      <c r="A826" s="2" t="str">
        <f>TitleList[[#This Row],[Title]] &amp; " - "&amp; TitleList[[#This Row],[Organization]]</f>
        <v>SDM - CKC</v>
      </c>
      <c r="B826" s="2" t="s">
        <v>1156</v>
      </c>
      <c r="C826" s="2" t="s">
        <v>45</v>
      </c>
      <c r="D826" s="2" t="s">
        <v>425</v>
      </c>
      <c r="E826" s="2" t="s">
        <v>5</v>
      </c>
      <c r="F826" s="2" t="s">
        <v>381</v>
      </c>
      <c r="G826" s="24">
        <v>43348</v>
      </c>
    </row>
    <row r="827" spans="1:7" x14ac:dyDescent="0.25">
      <c r="A827" s="2" t="str">
        <f>TitleList[[#This Row],[Title]] &amp; " - "&amp; TitleList[[#This Row],[Organization]]</f>
        <v>SDGM - CKC</v>
      </c>
      <c r="B827" s="2" t="s">
        <v>1157</v>
      </c>
      <c r="C827" s="2" t="s">
        <v>45</v>
      </c>
      <c r="D827" s="2" t="s">
        <v>425</v>
      </c>
      <c r="E827" s="2" t="s">
        <v>5</v>
      </c>
      <c r="F827" s="2" t="s">
        <v>381</v>
      </c>
      <c r="G827" s="24">
        <v>43348</v>
      </c>
    </row>
    <row r="828" spans="1:7" x14ac:dyDescent="0.25">
      <c r="A828" s="2" t="str">
        <f>TitleList[[#This Row],[Title]] &amp; " - "&amp; TitleList[[#This Row],[Organization]]</f>
        <v>Treibball 1 + Treibball 2 Badges - Dog Scouts of America</v>
      </c>
      <c r="B828" s="2" t="s">
        <v>1170</v>
      </c>
      <c r="C828" s="2" t="s">
        <v>240</v>
      </c>
      <c r="D828" s="2" t="s">
        <v>1022</v>
      </c>
      <c r="E828" s="2" t="s">
        <v>518</v>
      </c>
      <c r="F828" s="2" t="s">
        <v>379</v>
      </c>
      <c r="G828" s="24">
        <v>43348</v>
      </c>
    </row>
    <row r="829" spans="1:7" x14ac:dyDescent="0.25">
      <c r="A829" s="2" t="str">
        <f>TitleList[[#This Row],[Title]] &amp; " - "&amp; TitleList[[#This Row],[Organization]]</f>
        <v>TRB-N - Dog Scouts of America</v>
      </c>
      <c r="B829" s="2" t="s">
        <v>1167</v>
      </c>
      <c r="C829" s="2" t="s">
        <v>240</v>
      </c>
      <c r="D829" s="2" t="s">
        <v>1022</v>
      </c>
      <c r="E829" s="2" t="s">
        <v>518</v>
      </c>
      <c r="F829" s="2" t="s">
        <v>380</v>
      </c>
      <c r="G829" s="24">
        <v>43348</v>
      </c>
    </row>
    <row r="830" spans="1:7" x14ac:dyDescent="0.25">
      <c r="A830" s="2" t="str">
        <f>TitleList[[#This Row],[Title]] &amp; " - "&amp; TitleList[[#This Row],[Organization]]</f>
        <v>TRB-I - Dog Scouts of America</v>
      </c>
      <c r="B830" s="2" t="s">
        <v>1168</v>
      </c>
      <c r="C830" s="2" t="s">
        <v>240</v>
      </c>
      <c r="D830" s="2" t="s">
        <v>1022</v>
      </c>
      <c r="E830" s="2" t="s">
        <v>518</v>
      </c>
      <c r="F830" s="2" t="s">
        <v>381</v>
      </c>
      <c r="G830" s="24">
        <v>43348</v>
      </c>
    </row>
    <row r="831" spans="1:7" x14ac:dyDescent="0.25">
      <c r="A831" s="2" t="str">
        <f>TitleList[[#This Row],[Title]] &amp; " - "&amp; TitleList[[#This Row],[Organization]]</f>
        <v>TRB-ADV - Dog Scouts of America</v>
      </c>
      <c r="B831" s="2" t="s">
        <v>1169</v>
      </c>
      <c r="C831" s="2" t="s">
        <v>240</v>
      </c>
      <c r="D831" s="2" t="s">
        <v>1022</v>
      </c>
      <c r="E831" s="2" t="s">
        <v>518</v>
      </c>
      <c r="F831" s="2" t="s">
        <v>382</v>
      </c>
      <c r="G831" s="24">
        <v>43348</v>
      </c>
    </row>
    <row r="832" spans="1:7" x14ac:dyDescent="0.25">
      <c r="A832" s="2" t="str">
        <f>TitleList[[#This Row],[Title]] &amp; " - "&amp; TitleList[[#This Row],[Organization]]</f>
        <v>Manners Badge - Dog Scouts of America</v>
      </c>
      <c r="B832" s="2" t="s">
        <v>1174</v>
      </c>
      <c r="C832" s="2" t="s">
        <v>384</v>
      </c>
      <c r="D832" s="2" t="s">
        <v>385</v>
      </c>
      <c r="E832" s="2" t="s">
        <v>518</v>
      </c>
      <c r="F832" s="2" t="s">
        <v>379</v>
      </c>
      <c r="G832" s="24">
        <v>43362</v>
      </c>
    </row>
    <row r="833" spans="1:7" x14ac:dyDescent="0.25">
      <c r="A833" s="2" t="str">
        <f>TitleList[[#This Row],[Title]] &amp; " - "&amp; TitleList[[#This Row],[Organization]]</f>
        <v>Tricks + Naked Obedience + Retrieve Badges - Dog Scouts of America</v>
      </c>
      <c r="B833" s="2" t="s">
        <v>1176</v>
      </c>
      <c r="C833" s="2" t="s">
        <v>48</v>
      </c>
      <c r="D833" s="2" t="s">
        <v>532</v>
      </c>
      <c r="E833" s="2" t="s">
        <v>518</v>
      </c>
      <c r="F833" s="2" t="s">
        <v>380</v>
      </c>
      <c r="G833" s="24">
        <v>43362</v>
      </c>
    </row>
    <row r="834" spans="1:7" x14ac:dyDescent="0.25">
      <c r="A834" s="2" t="str">
        <f>TitleList[[#This Row],[Title]] &amp; " - "&amp; TitleList[[#This Row],[Organization]]</f>
        <v>Tricks Badge - Dog Scouts of America</v>
      </c>
      <c r="B834" s="2" t="s">
        <v>1177</v>
      </c>
      <c r="C834" s="2" t="s">
        <v>48</v>
      </c>
      <c r="D834" s="2" t="s">
        <v>532</v>
      </c>
      <c r="E834" s="2" t="s">
        <v>518</v>
      </c>
      <c r="F834" s="2" t="s">
        <v>379</v>
      </c>
      <c r="G834" s="24">
        <v>43362</v>
      </c>
    </row>
    <row r="835" spans="1:7" x14ac:dyDescent="0.25">
      <c r="A835" s="2" t="str">
        <f>TitleList[[#This Row],[Title]] &amp; " - "&amp; TitleList[[#This Row],[Organization]]</f>
        <v>DS/DTS - Dog Scouts of America</v>
      </c>
      <c r="B835" s="2" t="s">
        <v>1178</v>
      </c>
      <c r="C835" s="2" t="s">
        <v>42</v>
      </c>
      <c r="D835" s="2" t="s">
        <v>236</v>
      </c>
      <c r="E835" s="2" t="s">
        <v>518</v>
      </c>
      <c r="F835" s="2" t="s">
        <v>379</v>
      </c>
      <c r="G835" s="24">
        <v>43362</v>
      </c>
    </row>
    <row r="836" spans="1:7" x14ac:dyDescent="0.25">
      <c r="A836" s="2" t="str">
        <f>TitleList[[#This Row],[Title]] &amp; " - "&amp; TitleList[[#This Row],[Organization]]</f>
        <v>Beach Buddies Badge + Boating Safety Badge - Dog Scouts of America</v>
      </c>
      <c r="B836" s="2" t="s">
        <v>1193</v>
      </c>
      <c r="C836" s="2" t="s">
        <v>48</v>
      </c>
      <c r="D836" s="2" t="s">
        <v>544</v>
      </c>
      <c r="E836" s="2" t="s">
        <v>518</v>
      </c>
      <c r="F836" s="2" t="s">
        <v>379</v>
      </c>
      <c r="G836" s="24">
        <v>43390</v>
      </c>
    </row>
    <row r="837" spans="1:7" x14ac:dyDescent="0.25">
      <c r="A837" s="2" t="str">
        <f>TitleList[[#This Row],[Title]] &amp; " - "&amp; TitleList[[#This Row],[Organization]]</f>
        <v>Canoeing Badge - Dog Scouts of America</v>
      </c>
      <c r="B837" s="2" t="s">
        <v>1195</v>
      </c>
      <c r="C837" s="2" t="s">
        <v>48</v>
      </c>
      <c r="D837" s="2" t="s">
        <v>544</v>
      </c>
      <c r="E837" s="2" t="s">
        <v>518</v>
      </c>
      <c r="F837" s="2" t="s">
        <v>380</v>
      </c>
      <c r="G837" s="24">
        <v>43390</v>
      </c>
    </row>
    <row r="838" spans="1:7" x14ac:dyDescent="0.25">
      <c r="A838" s="2" t="str">
        <f>TitleList[[#This Row],[Title]] &amp; " - "&amp; TitleList[[#This Row],[Organization]]</f>
        <v>Flat Water Standup Paddle (SUP) Boarding Badge - Dog Scouts of America</v>
      </c>
      <c r="B838" s="2" t="s">
        <v>1196</v>
      </c>
      <c r="C838" s="2" t="s">
        <v>48</v>
      </c>
      <c r="D838" s="2" t="s">
        <v>544</v>
      </c>
      <c r="E838" s="2" t="s">
        <v>518</v>
      </c>
      <c r="F838" s="2" t="s">
        <v>380</v>
      </c>
      <c r="G838" s="24">
        <v>43390</v>
      </c>
    </row>
    <row r="839" spans="1:7" x14ac:dyDescent="0.25">
      <c r="A839" s="2" t="str">
        <f>TitleList[[#This Row],[Title]] &amp; " - "&amp; TitleList[[#This Row],[Organization]]</f>
        <v>Kayaking Badge - Dog Scouts of America</v>
      </c>
      <c r="B839" s="2" t="s">
        <v>1197</v>
      </c>
      <c r="C839" s="2" t="s">
        <v>48</v>
      </c>
      <c r="D839" s="2" t="s">
        <v>544</v>
      </c>
      <c r="E839" s="2" t="s">
        <v>518</v>
      </c>
      <c r="F839" s="2" t="s">
        <v>380</v>
      </c>
      <c r="G839" s="24">
        <v>43390</v>
      </c>
    </row>
    <row r="840" spans="1:7" x14ac:dyDescent="0.25">
      <c r="A840" s="2" t="str">
        <f>TitleList[[#This Row],[Title]] &amp; " - "&amp; TitleList[[#This Row],[Organization]]</f>
        <v>3 of 4 Clean up America/Fundraising badges - Dog Scouts of America</v>
      </c>
      <c r="B840" s="2" t="s">
        <v>1198</v>
      </c>
      <c r="C840" s="2" t="s">
        <v>384</v>
      </c>
      <c r="D840" s="2" t="s">
        <v>393</v>
      </c>
      <c r="E840" s="2" t="s">
        <v>518</v>
      </c>
      <c r="F840" s="2" t="s">
        <v>379</v>
      </c>
      <c r="G840" s="24">
        <v>43390</v>
      </c>
    </row>
    <row r="841" spans="1:7" x14ac:dyDescent="0.25">
      <c r="A841" s="2" t="str">
        <f>TitleList[[#This Row],[Title]] &amp; " - "&amp; TitleList[[#This Row],[Organization]]</f>
        <v>2 of 3 K9-First Aid Badge - Dog Scouts of America</v>
      </c>
      <c r="B841" s="2" t="s">
        <v>1199</v>
      </c>
      <c r="C841" s="2" t="s">
        <v>384</v>
      </c>
      <c r="D841" s="2" t="s">
        <v>393</v>
      </c>
      <c r="E841" s="2" t="s">
        <v>518</v>
      </c>
      <c r="F841" s="2" t="s">
        <v>379</v>
      </c>
      <c r="G841" s="24">
        <v>43390</v>
      </c>
    </row>
    <row r="842" spans="1:7" x14ac:dyDescent="0.25">
      <c r="A842" s="2" t="str">
        <f>TitleList[[#This Row],[Title]] &amp; " - "&amp; TitleList[[#This Row],[Organization]]</f>
        <v>K9-Fitness Badge  - Dog Scouts of America</v>
      </c>
      <c r="B842" s="2" t="s">
        <v>1200</v>
      </c>
      <c r="C842" s="2" t="s">
        <v>48</v>
      </c>
      <c r="D842" s="2" t="s">
        <v>1231</v>
      </c>
      <c r="E842" s="2" t="s">
        <v>518</v>
      </c>
      <c r="F842" s="2" t="s">
        <v>379</v>
      </c>
      <c r="G842" s="24">
        <v>44069</v>
      </c>
    </row>
    <row r="843" spans="1:7" x14ac:dyDescent="0.25">
      <c r="A843" s="2" t="str">
        <f>TitleList[[#This Row],[Title]] &amp; " - "&amp; TitleList[[#This Row],[Organization]]</f>
        <v>K9-Nutrition Badge - Dog Scouts of America</v>
      </c>
      <c r="B843" s="2" t="s">
        <v>1201</v>
      </c>
      <c r="C843" s="2" t="s">
        <v>48</v>
      </c>
      <c r="D843" s="2" t="s">
        <v>1231</v>
      </c>
      <c r="E843" s="2" t="s">
        <v>518</v>
      </c>
      <c r="F843" s="2" t="s">
        <v>379</v>
      </c>
      <c r="G843" s="24">
        <v>44069</v>
      </c>
    </row>
    <row r="844" spans="1:7" x14ac:dyDescent="0.25">
      <c r="A844" s="2" t="str">
        <f>TitleList[[#This Row],[Title]] &amp; " - "&amp; TitleList[[#This Row],[Organization]]</f>
        <v>FTN - AKC</v>
      </c>
      <c r="B844" s="2" t="s">
        <v>1226</v>
      </c>
      <c r="C844" s="2" t="s">
        <v>48</v>
      </c>
      <c r="D844" s="2" t="s">
        <v>1227</v>
      </c>
      <c r="E844" s="2" t="s">
        <v>0</v>
      </c>
      <c r="F844" s="2" t="s">
        <v>379</v>
      </c>
      <c r="G844" s="24">
        <v>43888</v>
      </c>
    </row>
    <row r="845" spans="1:7" x14ac:dyDescent="0.25">
      <c r="A845" s="2" t="str">
        <f>TitleList[[#This Row],[Title]] &amp; " - "&amp; TitleList[[#This Row],[Organization]]</f>
        <v>FTI - AKC</v>
      </c>
      <c r="B845" s="2" t="s">
        <v>1228</v>
      </c>
      <c r="C845" s="2" t="s">
        <v>48</v>
      </c>
      <c r="D845" s="2" t="s">
        <v>1227</v>
      </c>
      <c r="E845" s="2" t="s">
        <v>0</v>
      </c>
      <c r="F845" s="2" t="s">
        <v>379</v>
      </c>
      <c r="G845" s="24">
        <v>43888</v>
      </c>
    </row>
    <row r="846" spans="1:7" x14ac:dyDescent="0.25">
      <c r="A846" s="2" t="str">
        <f>TitleList[[#This Row],[Title]] &amp; " - "&amp; TitleList[[#This Row],[Organization]]</f>
        <v>FTA - AKC</v>
      </c>
      <c r="B846" s="2" t="s">
        <v>1229</v>
      </c>
      <c r="C846" s="2" t="s">
        <v>48</v>
      </c>
      <c r="D846" s="2" t="s">
        <v>1227</v>
      </c>
      <c r="E846" s="2" t="s">
        <v>0</v>
      </c>
      <c r="F846" s="2" t="s">
        <v>379</v>
      </c>
      <c r="G846" s="24">
        <v>43888</v>
      </c>
    </row>
    <row r="847" spans="1:7" x14ac:dyDescent="0.25">
      <c r="A847" s="2" t="str">
        <f>TitleList[[#This Row],[Title]] &amp; " - "&amp; TitleList[[#This Row],[Organization]]</f>
        <v>FTR - AKC</v>
      </c>
      <c r="B847" s="2" t="s">
        <v>1230</v>
      </c>
      <c r="C847" s="2" t="s">
        <v>48</v>
      </c>
      <c r="D847" s="2" t="s">
        <v>1227</v>
      </c>
      <c r="E847" s="2" t="s">
        <v>0</v>
      </c>
      <c r="F847" s="2" t="s">
        <v>380</v>
      </c>
      <c r="G847" s="24">
        <v>43888</v>
      </c>
    </row>
    <row r="848" spans="1:7" x14ac:dyDescent="0.25">
      <c r="A848" s="2" t="str">
        <f>TitleList[[#This Row],[Title]] &amp; " - "&amp; TitleList[[#This Row],[Organization]]</f>
        <v>FITB - AKC</v>
      </c>
      <c r="B848" s="2" t="s">
        <v>1232</v>
      </c>
      <c r="C848" s="2" t="s">
        <v>48</v>
      </c>
      <c r="D848" s="2" t="s">
        <v>1231</v>
      </c>
      <c r="E848" s="2" t="s">
        <v>0</v>
      </c>
      <c r="F848" s="2" t="s">
        <v>379</v>
      </c>
      <c r="G848" s="24">
        <v>43972</v>
      </c>
    </row>
    <row r="849" spans="1:7" x14ac:dyDescent="0.25">
      <c r="A849" s="2" t="str">
        <f>TitleList[[#This Row],[Title]] &amp; " - "&amp; TitleList[[#This Row],[Organization]]</f>
        <v>FITS - AKC</v>
      </c>
      <c r="B849" s="2" t="s">
        <v>1233</v>
      </c>
      <c r="C849" s="2" t="s">
        <v>48</v>
      </c>
      <c r="D849" s="2" t="s">
        <v>1231</v>
      </c>
      <c r="E849" s="2" t="s">
        <v>0</v>
      </c>
      <c r="F849" s="2" t="s">
        <v>379</v>
      </c>
      <c r="G849" s="24">
        <v>43972</v>
      </c>
    </row>
    <row r="850" spans="1:7" x14ac:dyDescent="0.25">
      <c r="A850" s="2" t="str">
        <f>TitleList[[#This Row],[Title]] &amp; " - "&amp; TitleList[[#This Row],[Organization]]</f>
        <v>FITG - AKC</v>
      </c>
      <c r="B850" s="2" t="s">
        <v>1234</v>
      </c>
      <c r="C850" s="2" t="s">
        <v>48</v>
      </c>
      <c r="D850" s="2" t="s">
        <v>1231</v>
      </c>
      <c r="E850" s="2" t="s">
        <v>0</v>
      </c>
      <c r="F850" s="2" t="s">
        <v>379</v>
      </c>
      <c r="G850" s="24">
        <v>43972</v>
      </c>
    </row>
  </sheetData>
  <phoneticPr fontId="11" type="noConversion"/>
  <dataValidations count="1">
    <dataValidation type="list" allowBlank="1" showInputMessage="1" showErrorMessage="1" sqref="H2" xr:uid="{9E4074A5-F8C1-4276-B56F-FC7EC26820C6}">
      <formula1>"AGILITY, CONFORMATION, HERDING, LURE, OBEDIENCE"</formula1>
    </dataValidation>
  </dataValidations>
  <pageMargins left="0.7" right="0.7" top="0.75" bottom="0.75" header="0.3" footer="0.3"/>
  <pageSetup orientation="portrait" horizontalDpi="360" verticalDpi="36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E4FCD-E051-42FC-91E2-56834FCE6B90}">
  <sheetPr published="0"/>
  <dimension ref="A1:P851"/>
  <sheetViews>
    <sheetView workbookViewId="0">
      <selection activeCell="H98" sqref="H98"/>
    </sheetView>
  </sheetViews>
  <sheetFormatPr defaultColWidth="9" defaultRowHeight="13.8" x14ac:dyDescent="0.3"/>
  <cols>
    <col min="1" max="1" width="9" style="12"/>
    <col min="2" max="2" width="2.7265625" style="12" customWidth="1"/>
    <col min="3" max="15" width="9" style="12"/>
    <col min="16" max="16" width="9" customWidth="1"/>
    <col min="17" max="16384" width="9" style="12"/>
  </cols>
  <sheetData>
    <row r="1" spans="1:16" ht="25.2" x14ac:dyDescent="0.45">
      <c r="A1" s="1" t="s">
        <v>1182</v>
      </c>
      <c r="P1" s="12"/>
    </row>
    <row r="2" spans="1:16" ht="13.2" x14ac:dyDescent="0.3">
      <c r="C2" s="12" t="str">
        <f>A4</f>
        <v/>
      </c>
      <c r="D2" s="12" t="str">
        <f>A5</f>
        <v/>
      </c>
      <c r="E2" s="12" t="str">
        <f>A6</f>
        <v/>
      </c>
      <c r="F2" s="12" t="str">
        <f>A7</f>
        <v/>
      </c>
      <c r="G2" s="12" t="str">
        <f>A8</f>
        <v/>
      </c>
      <c r="H2" s="12" t="str">
        <f>A9</f>
        <v/>
      </c>
      <c r="I2" s="12" t="str">
        <f>A10</f>
        <v/>
      </c>
      <c r="J2" s="12" t="str">
        <f>A11</f>
        <v/>
      </c>
      <c r="K2" s="12" t="str">
        <f>A12</f>
        <v/>
      </c>
      <c r="L2" s="12" t="str">
        <f>A13</f>
        <v/>
      </c>
      <c r="M2" s="12" t="str">
        <f>A14</f>
        <v/>
      </c>
      <c r="N2" s="12" t="str">
        <f>A15</f>
        <v/>
      </c>
      <c r="P2" s="12"/>
    </row>
    <row r="3" spans="1:16" ht="13.2" x14ac:dyDescent="0.3">
      <c r="P3" s="12"/>
    </row>
    <row r="4" spans="1:16" ht="13.2" x14ac:dyDescent="0.3">
      <c r="A4" s="12" t="str">
        <f>IF(Application!A25="", "", Application!A25)</f>
        <v/>
      </c>
      <c r="C4" s="12" t="str" cm="1">
        <f t="array" ref="C4:C851">_xlfn._xlws.SORT(_xlfn._xlws.FILTER(TitleList[Selector],ISNUMBER(SEARCH(C2,TitleList[Selector]))))</f>
        <v>2 of 3 K9-First Aid Badge - Dog Scouts of America</v>
      </c>
      <c r="D4" s="12" t="str" cm="1">
        <f t="array" ref="D4:D851">_xlfn._xlws.SORT(_xlfn._xlws.FILTER(TitleList[Selector],ISNUMBER(SEARCH(D2,TitleList[Selector]))))</f>
        <v>2 of 3 K9-First Aid Badge - Dog Scouts of America</v>
      </c>
      <c r="E4" s="12" t="str" cm="1">
        <f t="array" ref="E4:E851">_xlfn._xlws.SORT(_xlfn._xlws.FILTER(TitleList[Selector],ISNUMBER(SEARCH(E2,TitleList[Selector]))))</f>
        <v>2 of 3 K9-First Aid Badge - Dog Scouts of America</v>
      </c>
      <c r="F4" s="12" t="str" cm="1">
        <f t="array" ref="F4:F851">_xlfn._xlws.SORT(_xlfn._xlws.FILTER(TitleList[Selector],ISNUMBER(SEARCH(F2,TitleList[Selector]))))</f>
        <v>2 of 3 K9-First Aid Badge - Dog Scouts of America</v>
      </c>
      <c r="G4" s="12" t="str" cm="1">
        <f t="array" ref="G4:G851">_xlfn._xlws.SORT(_xlfn._xlws.FILTER(TitleList[Selector],ISNUMBER(SEARCH(G2,TitleList[Selector]))))</f>
        <v>2 of 3 K9-First Aid Badge - Dog Scouts of America</v>
      </c>
      <c r="H4" s="12" t="str" cm="1">
        <f t="array" ref="H4:H851">_xlfn._xlws.SORT(_xlfn._xlws.FILTER(TitleList[Selector],ISNUMBER(SEARCH(H2,TitleList[Selector]))))</f>
        <v>2 of 3 K9-First Aid Badge - Dog Scouts of America</v>
      </c>
      <c r="I4" s="12" t="str" cm="1">
        <f t="array" ref="I4:I851">_xlfn._xlws.SORT(_xlfn._xlws.FILTER(TitleList[Selector],ISNUMBER(SEARCH(I2,TitleList[Selector]))))</f>
        <v>2 of 3 K9-First Aid Badge - Dog Scouts of America</v>
      </c>
      <c r="J4" s="12" t="str" cm="1">
        <f t="array" ref="J4:J851">_xlfn._xlws.SORT(_xlfn._xlws.FILTER(TitleList[Selector],ISNUMBER(SEARCH(J2,TitleList[Selector]))))</f>
        <v>2 of 3 K9-First Aid Badge - Dog Scouts of America</v>
      </c>
      <c r="K4" s="12" t="str" cm="1">
        <f t="array" ref="K4:K851">_xlfn._xlws.SORT(_xlfn._xlws.FILTER(TitleList[Selector],ISNUMBER(SEARCH(K2,TitleList[Selector]))))</f>
        <v>2 of 3 K9-First Aid Badge - Dog Scouts of America</v>
      </c>
      <c r="L4" s="12" t="str" cm="1">
        <f t="array" ref="L4:L851">_xlfn._xlws.SORT(_xlfn._xlws.FILTER(TitleList[Selector],ISNUMBER(SEARCH(L2,TitleList[Selector]))))</f>
        <v>2 of 3 K9-First Aid Badge - Dog Scouts of America</v>
      </c>
      <c r="M4" s="12" t="str" cm="1">
        <f t="array" ref="M4:M851">_xlfn._xlws.SORT(_xlfn._xlws.FILTER(TitleList[Selector],ISNUMBER(SEARCH(M2,TitleList[Selector]))))</f>
        <v>2 of 3 K9-First Aid Badge - Dog Scouts of America</v>
      </c>
      <c r="N4" s="12" t="str" cm="1">
        <f t="array" ref="N4:N851">_xlfn._xlws.SORT(_xlfn._xlws.FILTER(TitleList[Selector],ISNUMBER(SEARCH(N2,TitleList[Selector]))))</f>
        <v>2 of 3 K9-First Aid Badge - Dog Scouts of America</v>
      </c>
      <c r="P4" s="12"/>
    </row>
    <row r="5" spans="1:16" ht="13.2" x14ac:dyDescent="0.3">
      <c r="A5" s="12" t="str">
        <f>IF(Application!A26="", "", Application!A26)</f>
        <v/>
      </c>
      <c r="C5" s="12" t="str">
        <v>2 of 3 superior surface titles (WPDSW, WPDSR, WPDSS) - W3PO</v>
      </c>
      <c r="D5" s="12" t="str">
        <v>2 of 3 superior surface titles (WPDSW, WPDSR, WPDSS) - W3PO</v>
      </c>
      <c r="E5" s="12" t="str">
        <v>2 of 3 superior surface titles (WPDSW, WPDSR, WPDSS) - W3PO</v>
      </c>
      <c r="F5" s="12" t="str">
        <v>2 of 3 superior surface titles (WPDSW, WPDSR, WPDSS) - W3PO</v>
      </c>
      <c r="G5" s="12" t="str">
        <v>2 of 3 superior surface titles (WPDSW, WPDSR, WPDSS) - W3PO</v>
      </c>
      <c r="H5" s="12" t="str">
        <v>2 of 3 superior surface titles (WPDSW, WPDSR, WPDSS) - W3PO</v>
      </c>
      <c r="I5" s="12" t="str">
        <v>2 of 3 superior surface titles (WPDSW, WPDSR, WPDSS) - W3PO</v>
      </c>
      <c r="J5" s="12" t="str">
        <v>2 of 3 superior surface titles (WPDSW, WPDSR, WPDSS) - W3PO</v>
      </c>
      <c r="K5" s="12" t="str">
        <v>2 of 3 superior surface titles (WPDSW, WPDSR, WPDSS) - W3PO</v>
      </c>
      <c r="L5" s="12" t="str">
        <v>2 of 3 superior surface titles (WPDSW, WPDSR, WPDSS) - W3PO</v>
      </c>
      <c r="M5" s="12" t="str">
        <v>2 of 3 superior surface titles (WPDSW, WPDSR, WPDSS) - W3PO</v>
      </c>
      <c r="N5" s="12" t="str">
        <v>2 of 3 superior surface titles (WPDSW, WPDSR, WPDSS) - W3PO</v>
      </c>
      <c r="P5" s="12"/>
    </row>
    <row r="6" spans="1:16" ht="13.2" x14ac:dyDescent="0.3">
      <c r="A6" s="12" t="str">
        <f>IF(Application!A27="", "", Application!A27)</f>
        <v/>
      </c>
      <c r="C6" s="12" t="str">
        <v>3 of 4 Clean up America/Fundraising badges - Dog Scouts of America</v>
      </c>
      <c r="D6" s="12" t="str">
        <v>3 of 4 Clean up America/Fundraising badges - Dog Scouts of America</v>
      </c>
      <c r="E6" s="12" t="str">
        <v>3 of 4 Clean up America/Fundraising badges - Dog Scouts of America</v>
      </c>
      <c r="F6" s="12" t="str">
        <v>3 of 4 Clean up America/Fundraising badges - Dog Scouts of America</v>
      </c>
      <c r="G6" s="12" t="str">
        <v>3 of 4 Clean up America/Fundraising badges - Dog Scouts of America</v>
      </c>
      <c r="H6" s="12" t="str">
        <v>3 of 4 Clean up America/Fundraising badges - Dog Scouts of America</v>
      </c>
      <c r="I6" s="12" t="str">
        <v>3 of 4 Clean up America/Fundraising badges - Dog Scouts of America</v>
      </c>
      <c r="J6" s="12" t="str">
        <v>3 of 4 Clean up America/Fundraising badges - Dog Scouts of America</v>
      </c>
      <c r="K6" s="12" t="str">
        <v>3 of 4 Clean up America/Fundraising badges - Dog Scouts of America</v>
      </c>
      <c r="L6" s="12" t="str">
        <v>3 of 4 Clean up America/Fundraising badges - Dog Scouts of America</v>
      </c>
      <c r="M6" s="12" t="str">
        <v>3 of 4 Clean up America/Fundraising badges - Dog Scouts of America</v>
      </c>
      <c r="N6" s="12" t="str">
        <v>3 of 4 Clean up America/Fundraising badges - Dog Scouts of America</v>
      </c>
      <c r="P6" s="12"/>
    </row>
    <row r="7" spans="1:16" ht="13.2" x14ac:dyDescent="0.3">
      <c r="A7" s="12" t="str">
        <f>IF(Application!A28="", "", Application!A28)</f>
        <v/>
      </c>
      <c r="C7" s="12" t="str">
        <v>60 Weave Pole Challenge Badge - Dog Scouts of America</v>
      </c>
      <c r="D7" s="12" t="str">
        <v>60 Weave Pole Challenge Badge - Dog Scouts of America</v>
      </c>
      <c r="E7" s="12" t="str">
        <v>60 Weave Pole Challenge Badge - Dog Scouts of America</v>
      </c>
      <c r="F7" s="12" t="str">
        <v>60 Weave Pole Challenge Badge - Dog Scouts of America</v>
      </c>
      <c r="G7" s="12" t="str">
        <v>60 Weave Pole Challenge Badge - Dog Scouts of America</v>
      </c>
      <c r="H7" s="12" t="str">
        <v>60 Weave Pole Challenge Badge - Dog Scouts of America</v>
      </c>
      <c r="I7" s="12" t="str">
        <v>60 Weave Pole Challenge Badge - Dog Scouts of America</v>
      </c>
      <c r="J7" s="12" t="str">
        <v>60 Weave Pole Challenge Badge - Dog Scouts of America</v>
      </c>
      <c r="K7" s="12" t="str">
        <v>60 Weave Pole Challenge Badge - Dog Scouts of America</v>
      </c>
      <c r="L7" s="12" t="str">
        <v>60 Weave Pole Challenge Badge - Dog Scouts of America</v>
      </c>
      <c r="M7" s="12" t="str">
        <v>60 Weave Pole Challenge Badge - Dog Scouts of America</v>
      </c>
      <c r="N7" s="12" t="str">
        <v>60 Weave Pole Challenge Badge - Dog Scouts of America</v>
      </c>
      <c r="P7" s="12"/>
    </row>
    <row r="8" spans="1:16" ht="13.2" x14ac:dyDescent="0.3">
      <c r="A8" s="12" t="str">
        <f>IF(Application!A29="", "", Application!A29)</f>
        <v/>
      </c>
      <c r="C8" s="12" t="str">
        <v>AADC - AAC (Agility Associate of Canada)</v>
      </c>
      <c r="D8" s="12" t="str">
        <v>AADC - AAC (Agility Associate of Canada)</v>
      </c>
      <c r="E8" s="12" t="str">
        <v>AADC - AAC (Agility Associate of Canada)</v>
      </c>
      <c r="F8" s="12" t="str">
        <v>AADC - AAC (Agility Associate of Canada)</v>
      </c>
      <c r="G8" s="12" t="str">
        <v>AADC - AAC (Agility Associate of Canada)</v>
      </c>
      <c r="H8" s="12" t="str">
        <v>AADC - AAC (Agility Associate of Canada)</v>
      </c>
      <c r="I8" s="12" t="str">
        <v>AADC - AAC (Agility Associate of Canada)</v>
      </c>
      <c r="J8" s="12" t="str">
        <v>AADC - AAC (Agility Associate of Canada)</v>
      </c>
      <c r="K8" s="12" t="str">
        <v>AADC - AAC (Agility Associate of Canada)</v>
      </c>
      <c r="L8" s="12" t="str">
        <v>AADC - AAC (Agility Associate of Canada)</v>
      </c>
      <c r="M8" s="12" t="str">
        <v>AADC - AAC (Agility Associate of Canada)</v>
      </c>
      <c r="N8" s="12" t="str">
        <v>AADC - AAC (Agility Associate of Canada)</v>
      </c>
      <c r="P8" s="12"/>
    </row>
    <row r="9" spans="1:16" ht="13.2" x14ac:dyDescent="0.3">
      <c r="A9" s="12" t="str">
        <f>IF(Application!A30="", "", Application!A30)</f>
        <v/>
      </c>
      <c r="C9" s="12" t="str">
        <v>AC - UKC (NWA)</v>
      </c>
      <c r="D9" s="12" t="str">
        <v>AC - UKC (NWA)</v>
      </c>
      <c r="E9" s="12" t="str">
        <v>AC - UKC (NWA)</v>
      </c>
      <c r="F9" s="12" t="str">
        <v>AC - UKC (NWA)</v>
      </c>
      <c r="G9" s="12" t="str">
        <v>AC - UKC (NWA)</v>
      </c>
      <c r="H9" s="12" t="str">
        <v>AC - UKC (NWA)</v>
      </c>
      <c r="I9" s="12" t="str">
        <v>AC - UKC (NWA)</v>
      </c>
      <c r="J9" s="12" t="str">
        <v>AC - UKC (NWA)</v>
      </c>
      <c r="K9" s="12" t="str">
        <v>AC - UKC (NWA)</v>
      </c>
      <c r="L9" s="12" t="str">
        <v>AC - UKC (NWA)</v>
      </c>
      <c r="M9" s="12" t="str">
        <v>AC - UKC (NWA)</v>
      </c>
      <c r="N9" s="12" t="str">
        <v>AC - UKC (NWA)</v>
      </c>
      <c r="P9" s="12"/>
    </row>
    <row r="10" spans="1:16" ht="13.2" x14ac:dyDescent="0.3">
      <c r="A10" s="12" t="str">
        <f>IF(Application!A31="", "", Application!A31)</f>
        <v/>
      </c>
      <c r="C10" s="12" t="str">
        <v>ACT1 - AKC</v>
      </c>
      <c r="D10" s="12" t="str">
        <v>ACT1 - AKC</v>
      </c>
      <c r="E10" s="12" t="str">
        <v>ACT1 - AKC</v>
      </c>
      <c r="F10" s="12" t="str">
        <v>ACT1 - AKC</v>
      </c>
      <c r="G10" s="12" t="str">
        <v>ACT1 - AKC</v>
      </c>
      <c r="H10" s="12" t="str">
        <v>ACT1 - AKC</v>
      </c>
      <c r="I10" s="12" t="str">
        <v>ACT1 - AKC</v>
      </c>
      <c r="J10" s="12" t="str">
        <v>ACT1 - AKC</v>
      </c>
      <c r="K10" s="12" t="str">
        <v>ACT1 - AKC</v>
      </c>
      <c r="L10" s="12" t="str">
        <v>ACT1 - AKC</v>
      </c>
      <c r="M10" s="12" t="str">
        <v>ACT1 - AKC</v>
      </c>
      <c r="N10" s="12" t="str">
        <v>ACT1 - AKC</v>
      </c>
      <c r="P10" s="12"/>
    </row>
    <row r="11" spans="1:16" ht="13.2" x14ac:dyDescent="0.3">
      <c r="A11" s="12" t="str">
        <f>IF(Application!A32="", "", Application!A32)</f>
        <v/>
      </c>
      <c r="C11" s="12" t="str">
        <v>ACT1J - AKC</v>
      </c>
      <c r="D11" s="12" t="str">
        <v>ACT1J - AKC</v>
      </c>
      <c r="E11" s="12" t="str">
        <v>ACT1J - AKC</v>
      </c>
      <c r="F11" s="12" t="str">
        <v>ACT1J - AKC</v>
      </c>
      <c r="G11" s="12" t="str">
        <v>ACT1J - AKC</v>
      </c>
      <c r="H11" s="12" t="str">
        <v>ACT1J - AKC</v>
      </c>
      <c r="I11" s="12" t="str">
        <v>ACT1J - AKC</v>
      </c>
      <c r="J11" s="12" t="str">
        <v>ACT1J - AKC</v>
      </c>
      <c r="K11" s="12" t="str">
        <v>ACT1J - AKC</v>
      </c>
      <c r="L11" s="12" t="str">
        <v>ACT1J - AKC</v>
      </c>
      <c r="M11" s="12" t="str">
        <v>ACT1J - AKC</v>
      </c>
      <c r="N11" s="12" t="str">
        <v>ACT1J - AKC</v>
      </c>
      <c r="P11" s="12"/>
    </row>
    <row r="12" spans="1:16" ht="13.2" x14ac:dyDescent="0.3">
      <c r="A12" s="12" t="str">
        <f>IF(Application!A33="", "", Application!A33)</f>
        <v/>
      </c>
      <c r="C12" s="12" t="str">
        <v>ACT2 - AKC</v>
      </c>
      <c r="D12" s="12" t="str">
        <v>ACT2 - AKC</v>
      </c>
      <c r="E12" s="12" t="str">
        <v>ACT2 - AKC</v>
      </c>
      <c r="F12" s="12" t="str">
        <v>ACT2 - AKC</v>
      </c>
      <c r="G12" s="12" t="str">
        <v>ACT2 - AKC</v>
      </c>
      <c r="H12" s="12" t="str">
        <v>ACT2 - AKC</v>
      </c>
      <c r="I12" s="12" t="str">
        <v>ACT2 - AKC</v>
      </c>
      <c r="J12" s="12" t="str">
        <v>ACT2 - AKC</v>
      </c>
      <c r="K12" s="12" t="str">
        <v>ACT2 - AKC</v>
      </c>
      <c r="L12" s="12" t="str">
        <v>ACT2 - AKC</v>
      </c>
      <c r="M12" s="12" t="str">
        <v>ACT2 - AKC</v>
      </c>
      <c r="N12" s="12" t="str">
        <v>ACT2 - AKC</v>
      </c>
      <c r="P12" s="12"/>
    </row>
    <row r="13" spans="1:16" ht="13.2" x14ac:dyDescent="0.3">
      <c r="A13" s="12" t="str">
        <f>IF(Application!A34="", "", Application!A34)</f>
        <v/>
      </c>
      <c r="C13" s="12" t="str">
        <v>ACT2J - AKC</v>
      </c>
      <c r="D13" s="12" t="str">
        <v>ACT2J - AKC</v>
      </c>
      <c r="E13" s="12" t="str">
        <v>ACT2J - AKC</v>
      </c>
      <c r="F13" s="12" t="str">
        <v>ACT2J - AKC</v>
      </c>
      <c r="G13" s="12" t="str">
        <v>ACT2J - AKC</v>
      </c>
      <c r="H13" s="12" t="str">
        <v>ACT2J - AKC</v>
      </c>
      <c r="I13" s="12" t="str">
        <v>ACT2J - AKC</v>
      </c>
      <c r="J13" s="12" t="str">
        <v>ACT2J - AKC</v>
      </c>
      <c r="K13" s="12" t="str">
        <v>ACT2J - AKC</v>
      </c>
      <c r="L13" s="12" t="str">
        <v>ACT2J - AKC</v>
      </c>
      <c r="M13" s="12" t="str">
        <v>ACT2J - AKC</v>
      </c>
      <c r="N13" s="12" t="str">
        <v>ACT2J - AKC</v>
      </c>
      <c r="P13" s="12"/>
    </row>
    <row r="14" spans="1:16" ht="13.2" x14ac:dyDescent="0.3">
      <c r="A14" s="12" t="str">
        <f>IF(Application!A35="", "", Application!A35)</f>
        <v/>
      </c>
      <c r="C14" s="12" t="str">
        <v>Active team certified by a national organization (e.g., NASAR) - Certifying Organization</v>
      </c>
      <c r="D14" s="12" t="str">
        <v>Active team certified by a national organization (e.g., NASAR) - Certifying Organization</v>
      </c>
      <c r="E14" s="12" t="str">
        <v>Active team certified by a national organization (e.g., NASAR) - Certifying Organization</v>
      </c>
      <c r="F14" s="12" t="str">
        <v>Active team certified by a national organization (e.g., NASAR) - Certifying Organization</v>
      </c>
      <c r="G14" s="12" t="str">
        <v>Active team certified by a national organization (e.g., NASAR) - Certifying Organization</v>
      </c>
      <c r="H14" s="12" t="str">
        <v>Active team certified by a national organization (e.g., NASAR) - Certifying Organization</v>
      </c>
      <c r="I14" s="12" t="str">
        <v>Active team certified by a national organization (e.g., NASAR) - Certifying Organization</v>
      </c>
      <c r="J14" s="12" t="str">
        <v>Active team certified by a national organization (e.g., NASAR) - Certifying Organization</v>
      </c>
      <c r="K14" s="12" t="str">
        <v>Active team certified by a national organization (e.g., NASAR) - Certifying Organization</v>
      </c>
      <c r="L14" s="12" t="str">
        <v>Active team certified by a national organization (e.g., NASAR) - Certifying Organization</v>
      </c>
      <c r="M14" s="12" t="str">
        <v>Active team certified by a national organization (e.g., NASAR) - Certifying Organization</v>
      </c>
      <c r="N14" s="12" t="str">
        <v>Active team certified by a national organization (e.g., NASAR) - Certifying Organization</v>
      </c>
      <c r="P14" s="12"/>
    </row>
    <row r="15" spans="1:16" ht="13.2" x14ac:dyDescent="0.3">
      <c r="A15" s="12" t="str">
        <f>IF(Application!A36="", "", Application!A36)</f>
        <v/>
      </c>
      <c r="C15" s="12" t="str">
        <v>ADC - AAC (Agility Associate of Canada)</v>
      </c>
      <c r="D15" s="12" t="str">
        <v>ADC - AAC (Agility Associate of Canada)</v>
      </c>
      <c r="E15" s="12" t="str">
        <v>ADC - AAC (Agility Associate of Canada)</v>
      </c>
      <c r="F15" s="12" t="str">
        <v>ADC - AAC (Agility Associate of Canada)</v>
      </c>
      <c r="G15" s="12" t="str">
        <v>ADC - AAC (Agility Associate of Canada)</v>
      </c>
      <c r="H15" s="12" t="str">
        <v>ADC - AAC (Agility Associate of Canada)</v>
      </c>
      <c r="I15" s="12" t="str">
        <v>ADC - AAC (Agility Associate of Canada)</v>
      </c>
      <c r="J15" s="12" t="str">
        <v>ADC - AAC (Agility Associate of Canada)</v>
      </c>
      <c r="K15" s="12" t="str">
        <v>ADC - AAC (Agility Associate of Canada)</v>
      </c>
      <c r="L15" s="12" t="str">
        <v>ADC - AAC (Agility Associate of Canada)</v>
      </c>
      <c r="M15" s="12" t="str">
        <v>ADC - AAC (Agility Associate of Canada)</v>
      </c>
      <c r="N15" s="12" t="str">
        <v>ADC - AAC (Agility Associate of Canada)</v>
      </c>
      <c r="P15" s="12"/>
    </row>
    <row r="16" spans="1:16" ht="13.2" x14ac:dyDescent="0.3">
      <c r="C16" s="12" t="str">
        <v>ADCH - USDAA</v>
      </c>
      <c r="D16" s="12" t="str">
        <v>ADCH - USDAA</v>
      </c>
      <c r="E16" s="12" t="str">
        <v>ADCH - USDAA</v>
      </c>
      <c r="F16" s="12" t="str">
        <v>ADCH - USDAA</v>
      </c>
      <c r="G16" s="12" t="str">
        <v>ADCH - USDAA</v>
      </c>
      <c r="H16" s="12" t="str">
        <v>ADCH - USDAA</v>
      </c>
      <c r="I16" s="12" t="str">
        <v>ADCH - USDAA</v>
      </c>
      <c r="J16" s="12" t="str">
        <v>ADCH - USDAA</v>
      </c>
      <c r="K16" s="12" t="str">
        <v>ADCH - USDAA</v>
      </c>
      <c r="L16" s="12" t="str">
        <v>ADCH - USDAA</v>
      </c>
      <c r="M16" s="12" t="str">
        <v>ADCH - USDAA</v>
      </c>
      <c r="N16" s="12" t="str">
        <v>ADCH - USDAA</v>
      </c>
      <c r="P16" s="12"/>
    </row>
    <row r="17" spans="3:16" ht="13.2" x14ac:dyDescent="0.3">
      <c r="C17" s="12" t="str">
        <v xml:space="preserve">ADD - Canadian Disc Dog Association (CDDA) </v>
      </c>
      <c r="D17" s="12" t="str">
        <v xml:space="preserve">ADD - Canadian Disc Dog Association (CDDA) </v>
      </c>
      <c r="E17" s="12" t="str">
        <v xml:space="preserve">ADD - Canadian Disc Dog Association (CDDA) </v>
      </c>
      <c r="F17" s="12" t="str">
        <v xml:space="preserve">ADD - Canadian Disc Dog Association (CDDA) </v>
      </c>
      <c r="G17" s="12" t="str">
        <v xml:space="preserve">ADD - Canadian Disc Dog Association (CDDA) </v>
      </c>
      <c r="H17" s="12" t="str">
        <v xml:space="preserve">ADD - Canadian Disc Dog Association (CDDA) </v>
      </c>
      <c r="I17" s="12" t="str">
        <v xml:space="preserve">ADD - Canadian Disc Dog Association (CDDA) </v>
      </c>
      <c r="J17" s="12" t="str">
        <v xml:space="preserve">ADD - Canadian Disc Dog Association (CDDA) </v>
      </c>
      <c r="K17" s="12" t="str">
        <v xml:space="preserve">ADD - Canadian Disc Dog Association (CDDA) </v>
      </c>
      <c r="L17" s="12" t="str">
        <v xml:space="preserve">ADD - Canadian Disc Dog Association (CDDA) </v>
      </c>
      <c r="M17" s="12" t="str">
        <v xml:space="preserve">ADD - Canadian Disc Dog Association (CDDA) </v>
      </c>
      <c r="N17" s="12" t="str">
        <v xml:space="preserve">ADD - Canadian Disc Dog Association (CDDA) </v>
      </c>
      <c r="P17" s="12"/>
    </row>
    <row r="18" spans="3:16" ht="13.2" x14ac:dyDescent="0.3">
      <c r="C18" s="12" t="str">
        <v>ADGCH - UKC</v>
      </c>
      <c r="D18" s="12" t="str">
        <v>ADGCH - UKC</v>
      </c>
      <c r="E18" s="12" t="str">
        <v>ADGCH - UKC</v>
      </c>
      <c r="F18" s="12" t="str">
        <v>ADGCH - UKC</v>
      </c>
      <c r="G18" s="12" t="str">
        <v>ADGCH - UKC</v>
      </c>
      <c r="H18" s="12" t="str">
        <v>ADGCH - UKC</v>
      </c>
      <c r="I18" s="12" t="str">
        <v>ADGCH - UKC</v>
      </c>
      <c r="J18" s="12" t="str">
        <v>ADGCH - UKC</v>
      </c>
      <c r="K18" s="12" t="str">
        <v>ADGCH - UKC</v>
      </c>
      <c r="L18" s="12" t="str">
        <v>ADGCH - UKC</v>
      </c>
      <c r="M18" s="12" t="str">
        <v>ADGCH - UKC</v>
      </c>
      <c r="N18" s="12" t="str">
        <v>ADGCH - UKC</v>
      </c>
      <c r="P18" s="12"/>
    </row>
    <row r="19" spans="3:16" ht="13.2" x14ac:dyDescent="0.3">
      <c r="C19" s="12" t="str">
        <v>Advanced Scent Discrimination Badge - Dog Scouts of America</v>
      </c>
      <c r="D19" s="12" t="str">
        <v>Advanced Scent Discrimination Badge - Dog Scouts of America</v>
      </c>
      <c r="E19" s="12" t="str">
        <v>Advanced Scent Discrimination Badge - Dog Scouts of America</v>
      </c>
      <c r="F19" s="12" t="str">
        <v>Advanced Scent Discrimination Badge - Dog Scouts of America</v>
      </c>
      <c r="G19" s="12" t="str">
        <v>Advanced Scent Discrimination Badge - Dog Scouts of America</v>
      </c>
      <c r="H19" s="12" t="str">
        <v>Advanced Scent Discrimination Badge - Dog Scouts of America</v>
      </c>
      <c r="I19" s="12" t="str">
        <v>Advanced Scent Discrimination Badge - Dog Scouts of America</v>
      </c>
      <c r="J19" s="12" t="str">
        <v>Advanced Scent Discrimination Badge - Dog Scouts of America</v>
      </c>
      <c r="K19" s="12" t="str">
        <v>Advanced Scent Discrimination Badge - Dog Scouts of America</v>
      </c>
      <c r="L19" s="12" t="str">
        <v>Advanced Scent Discrimination Badge - Dog Scouts of America</v>
      </c>
      <c r="M19" s="12" t="str">
        <v>Advanced Scent Discrimination Badge - Dog Scouts of America</v>
      </c>
      <c r="N19" s="12" t="str">
        <v>Advanced Scent Discrimination Badge - Dog Scouts of America</v>
      </c>
      <c r="P19" s="12"/>
    </row>
    <row r="20" spans="3:16" ht="13.2" x14ac:dyDescent="0.3">
      <c r="C20" s="12" t="str">
        <v>AE  - UKC (NWA)</v>
      </c>
      <c r="D20" s="12" t="str">
        <v>AE  - UKC (NWA)</v>
      </c>
      <c r="E20" s="12" t="str">
        <v>AE  - UKC (NWA)</v>
      </c>
      <c r="F20" s="12" t="str">
        <v>AE  - UKC (NWA)</v>
      </c>
      <c r="G20" s="12" t="str">
        <v>AE  - UKC (NWA)</v>
      </c>
      <c r="H20" s="12" t="str">
        <v>AE  - UKC (NWA)</v>
      </c>
      <c r="I20" s="12" t="str">
        <v>AE  - UKC (NWA)</v>
      </c>
      <c r="J20" s="12" t="str">
        <v>AE  - UKC (NWA)</v>
      </c>
      <c r="K20" s="12" t="str">
        <v>AE  - UKC (NWA)</v>
      </c>
      <c r="L20" s="12" t="str">
        <v>AE  - UKC (NWA)</v>
      </c>
      <c r="M20" s="12" t="str">
        <v>AE  - UKC (NWA)</v>
      </c>
      <c r="N20" s="12" t="str">
        <v>AE  - UKC (NWA)</v>
      </c>
      <c r="P20" s="12"/>
    </row>
    <row r="21" spans="3:16" ht="13.2" x14ac:dyDescent="0.3">
      <c r="C21" s="12" t="str">
        <v>AG/APG - USDAA</v>
      </c>
      <c r="D21" s="12" t="str">
        <v>AG/APG - USDAA</v>
      </c>
      <c r="E21" s="12" t="str">
        <v>AG/APG - USDAA</v>
      </c>
      <c r="F21" s="12" t="str">
        <v>AG/APG - USDAA</v>
      </c>
      <c r="G21" s="12" t="str">
        <v>AG/APG - USDAA</v>
      </c>
      <c r="H21" s="12" t="str">
        <v>AG/APG - USDAA</v>
      </c>
      <c r="I21" s="12" t="str">
        <v>AG/APG - USDAA</v>
      </c>
      <c r="J21" s="12" t="str">
        <v>AG/APG - USDAA</v>
      </c>
      <c r="K21" s="12" t="str">
        <v>AG/APG - USDAA</v>
      </c>
      <c r="L21" s="12" t="str">
        <v>AG/APG - USDAA</v>
      </c>
      <c r="M21" s="12" t="str">
        <v>AG/APG - USDAA</v>
      </c>
      <c r="N21" s="12" t="str">
        <v>AG/APG - USDAA</v>
      </c>
      <c r="P21" s="12"/>
    </row>
    <row r="22" spans="3:16" ht="13.2" x14ac:dyDescent="0.3">
      <c r="C22" s="12" t="str">
        <v>AGDC - AAC (Agility Associate of Canada)</v>
      </c>
      <c r="D22" s="12" t="str">
        <v>AGDC - AAC (Agility Associate of Canada)</v>
      </c>
      <c r="E22" s="12" t="str">
        <v>AGDC - AAC (Agility Associate of Canada)</v>
      </c>
      <c r="F22" s="12" t="str">
        <v>AGDC - AAC (Agility Associate of Canada)</v>
      </c>
      <c r="G22" s="12" t="str">
        <v>AGDC - AAC (Agility Associate of Canada)</v>
      </c>
      <c r="H22" s="12" t="str">
        <v>AGDC - AAC (Agility Associate of Canada)</v>
      </c>
      <c r="I22" s="12" t="str">
        <v>AGDC - AAC (Agility Associate of Canada)</v>
      </c>
      <c r="J22" s="12" t="str">
        <v>AGDC - AAC (Agility Associate of Canada)</v>
      </c>
      <c r="K22" s="12" t="str">
        <v>AGDC - AAC (Agility Associate of Canada)</v>
      </c>
      <c r="L22" s="12" t="str">
        <v>AGDC - AAC (Agility Associate of Canada)</v>
      </c>
      <c r="M22" s="12" t="str">
        <v>AGDC - AAC (Agility Associate of Canada)</v>
      </c>
      <c r="N22" s="12" t="str">
        <v>AGDC - AAC (Agility Associate of Canada)</v>
      </c>
      <c r="P22" s="12"/>
    </row>
    <row r="23" spans="3:16" ht="13.2" x14ac:dyDescent="0.3">
      <c r="C23" s="12" t="str">
        <v>AGI - CKC</v>
      </c>
      <c r="D23" s="12" t="str">
        <v>AGI - CKC</v>
      </c>
      <c r="E23" s="12" t="str">
        <v>AGI - CKC</v>
      </c>
      <c r="F23" s="12" t="str">
        <v>AGI - CKC</v>
      </c>
      <c r="G23" s="12" t="str">
        <v>AGI - CKC</v>
      </c>
      <c r="H23" s="12" t="str">
        <v>AGI - CKC</v>
      </c>
      <c r="I23" s="12" t="str">
        <v>AGI - CKC</v>
      </c>
      <c r="J23" s="12" t="str">
        <v>AGI - CKC</v>
      </c>
      <c r="K23" s="12" t="str">
        <v>AGI - CKC</v>
      </c>
      <c r="L23" s="12" t="str">
        <v>AGI - CKC</v>
      </c>
      <c r="M23" s="12" t="str">
        <v>AGI - CKC</v>
      </c>
      <c r="N23" s="12" t="str">
        <v>AGI - CKC</v>
      </c>
      <c r="P23" s="12"/>
    </row>
    <row r="24" spans="3:16" ht="13.2" x14ac:dyDescent="0.3">
      <c r="C24" s="12" t="str">
        <v>AGIJ - CKC</v>
      </c>
      <c r="D24" s="12" t="str">
        <v>AGIJ - CKC</v>
      </c>
      <c r="E24" s="12" t="str">
        <v>AGIJ - CKC</v>
      </c>
      <c r="F24" s="12" t="str">
        <v>AGIJ - CKC</v>
      </c>
      <c r="G24" s="12" t="str">
        <v>AGIJ - CKC</v>
      </c>
      <c r="H24" s="12" t="str">
        <v>AGIJ - CKC</v>
      </c>
      <c r="I24" s="12" t="str">
        <v>AGIJ - CKC</v>
      </c>
      <c r="J24" s="12" t="str">
        <v>AGIJ - CKC</v>
      </c>
      <c r="K24" s="12" t="str">
        <v>AGIJ - CKC</v>
      </c>
      <c r="L24" s="12" t="str">
        <v>AGIJ - CKC</v>
      </c>
      <c r="M24" s="12" t="str">
        <v>AGIJ - CKC</v>
      </c>
      <c r="N24" s="12" t="str">
        <v>AGIJ - CKC</v>
      </c>
      <c r="P24" s="12"/>
    </row>
    <row r="25" spans="3:16" ht="13.2" x14ac:dyDescent="0.3">
      <c r="C25" s="12" t="str">
        <v>AGIJS - CKC</v>
      </c>
      <c r="D25" s="12" t="str">
        <v>AGIJS - CKC</v>
      </c>
      <c r="E25" s="12" t="str">
        <v>AGIJS - CKC</v>
      </c>
      <c r="F25" s="12" t="str">
        <v>AGIJS - CKC</v>
      </c>
      <c r="G25" s="12" t="str">
        <v>AGIJS - CKC</v>
      </c>
      <c r="H25" s="12" t="str">
        <v>AGIJS - CKC</v>
      </c>
      <c r="I25" s="12" t="str">
        <v>AGIJS - CKC</v>
      </c>
      <c r="J25" s="12" t="str">
        <v>AGIJS - CKC</v>
      </c>
      <c r="K25" s="12" t="str">
        <v>AGIJS - CKC</v>
      </c>
      <c r="L25" s="12" t="str">
        <v>AGIJS - CKC</v>
      </c>
      <c r="M25" s="12" t="str">
        <v>AGIJS - CKC</v>
      </c>
      <c r="N25" s="12" t="str">
        <v>AGIJS - CKC</v>
      </c>
      <c r="P25" s="12"/>
    </row>
    <row r="26" spans="3:16" ht="13.2" x14ac:dyDescent="0.3">
      <c r="C26" s="12" t="str">
        <v>AGIJV - CKC</v>
      </c>
      <c r="D26" s="12" t="str">
        <v>AGIJV - CKC</v>
      </c>
      <c r="E26" s="12" t="str">
        <v>AGIJV - CKC</v>
      </c>
      <c r="F26" s="12" t="str">
        <v>AGIJV - CKC</v>
      </c>
      <c r="G26" s="12" t="str">
        <v>AGIJV - CKC</v>
      </c>
      <c r="H26" s="12" t="str">
        <v>AGIJV - CKC</v>
      </c>
      <c r="I26" s="12" t="str">
        <v>AGIJV - CKC</v>
      </c>
      <c r="J26" s="12" t="str">
        <v>AGIJV - CKC</v>
      </c>
      <c r="K26" s="12" t="str">
        <v>AGIJV - CKC</v>
      </c>
      <c r="L26" s="12" t="str">
        <v>AGIJV - CKC</v>
      </c>
      <c r="M26" s="12" t="str">
        <v>AGIJV - CKC</v>
      </c>
      <c r="N26" s="12" t="str">
        <v>AGIJV - CKC</v>
      </c>
      <c r="P26" s="12"/>
    </row>
    <row r="27" spans="3:16" ht="13.2" x14ac:dyDescent="0.3">
      <c r="C27" s="12" t="str">
        <v>Agility1+Agility2 Badges - Dog Scouts of America</v>
      </c>
      <c r="D27" s="12" t="str">
        <v>Agility1+Agility2 Badges - Dog Scouts of America</v>
      </c>
      <c r="E27" s="12" t="str">
        <v>Agility1+Agility2 Badges - Dog Scouts of America</v>
      </c>
      <c r="F27" s="12" t="str">
        <v>Agility1+Agility2 Badges - Dog Scouts of America</v>
      </c>
      <c r="G27" s="12" t="str">
        <v>Agility1+Agility2 Badges - Dog Scouts of America</v>
      </c>
      <c r="H27" s="12" t="str">
        <v>Agility1+Agility2 Badges - Dog Scouts of America</v>
      </c>
      <c r="I27" s="12" t="str">
        <v>Agility1+Agility2 Badges - Dog Scouts of America</v>
      </c>
      <c r="J27" s="12" t="str">
        <v>Agility1+Agility2 Badges - Dog Scouts of America</v>
      </c>
      <c r="K27" s="12" t="str">
        <v>Agility1+Agility2 Badges - Dog Scouts of America</v>
      </c>
      <c r="L27" s="12" t="str">
        <v>Agility1+Agility2 Badges - Dog Scouts of America</v>
      </c>
      <c r="M27" s="12" t="str">
        <v>Agility1+Agility2 Badges - Dog Scouts of America</v>
      </c>
      <c r="N27" s="12" t="str">
        <v>Agility1+Agility2 Badges - Dog Scouts of America</v>
      </c>
      <c r="P27" s="12"/>
    </row>
    <row r="28" spans="3:16" ht="13.2" x14ac:dyDescent="0.3">
      <c r="C28" s="12" t="str">
        <v>AGIS - CKC</v>
      </c>
      <c r="D28" s="12" t="str">
        <v>AGIS - CKC</v>
      </c>
      <c r="E28" s="12" t="str">
        <v>AGIS - CKC</v>
      </c>
      <c r="F28" s="12" t="str">
        <v>AGIS - CKC</v>
      </c>
      <c r="G28" s="12" t="str">
        <v>AGIS - CKC</v>
      </c>
      <c r="H28" s="12" t="str">
        <v>AGIS - CKC</v>
      </c>
      <c r="I28" s="12" t="str">
        <v>AGIS - CKC</v>
      </c>
      <c r="J28" s="12" t="str">
        <v>AGIS - CKC</v>
      </c>
      <c r="K28" s="12" t="str">
        <v>AGIS - CKC</v>
      </c>
      <c r="L28" s="12" t="str">
        <v>AGIS - CKC</v>
      </c>
      <c r="M28" s="12" t="str">
        <v>AGIS - CKC</v>
      </c>
      <c r="N28" s="12" t="str">
        <v>AGIS - CKC</v>
      </c>
      <c r="P28" s="12"/>
    </row>
    <row r="29" spans="3:16" ht="13.2" x14ac:dyDescent="0.3">
      <c r="C29" s="12" t="str">
        <v>AGIV - CKC</v>
      </c>
      <c r="D29" s="12" t="str">
        <v>AGIV - CKC</v>
      </c>
      <c r="E29" s="12" t="str">
        <v>AGIV - CKC</v>
      </c>
      <c r="F29" s="12" t="str">
        <v>AGIV - CKC</v>
      </c>
      <c r="G29" s="12" t="str">
        <v>AGIV - CKC</v>
      </c>
      <c r="H29" s="12" t="str">
        <v>AGIV - CKC</v>
      </c>
      <c r="I29" s="12" t="str">
        <v>AGIV - CKC</v>
      </c>
      <c r="J29" s="12" t="str">
        <v>AGIV - CKC</v>
      </c>
      <c r="K29" s="12" t="str">
        <v>AGIV - CKC</v>
      </c>
      <c r="L29" s="12" t="str">
        <v>AGIV - CKC</v>
      </c>
      <c r="M29" s="12" t="str">
        <v>AGIV - CKC</v>
      </c>
      <c r="N29" s="12" t="str">
        <v>AGIV - CKC</v>
      </c>
      <c r="P29" s="12"/>
    </row>
    <row r="30" spans="3:16" ht="13.2" x14ac:dyDescent="0.3">
      <c r="C30" s="12" t="str">
        <v>AGMXJS - CKC</v>
      </c>
      <c r="D30" s="12" t="str">
        <v>AGMXJS - CKC</v>
      </c>
      <c r="E30" s="12" t="str">
        <v>AGMXJS - CKC</v>
      </c>
      <c r="F30" s="12" t="str">
        <v>AGMXJS - CKC</v>
      </c>
      <c r="G30" s="12" t="str">
        <v>AGMXJS - CKC</v>
      </c>
      <c r="H30" s="12" t="str">
        <v>AGMXJS - CKC</v>
      </c>
      <c r="I30" s="12" t="str">
        <v>AGMXJS - CKC</v>
      </c>
      <c r="J30" s="12" t="str">
        <v>AGMXJS - CKC</v>
      </c>
      <c r="K30" s="12" t="str">
        <v>AGMXJS - CKC</v>
      </c>
      <c r="L30" s="12" t="str">
        <v>AGMXJS - CKC</v>
      </c>
      <c r="M30" s="12" t="str">
        <v>AGMXJS - CKC</v>
      </c>
      <c r="N30" s="12" t="str">
        <v>AGMXJS - CKC</v>
      </c>
      <c r="P30" s="12"/>
    </row>
    <row r="31" spans="3:16" ht="13.2" x14ac:dyDescent="0.3">
      <c r="C31" s="12" t="str">
        <v>AGMXJV - CKC</v>
      </c>
      <c r="D31" s="12" t="str">
        <v>AGMXJV - CKC</v>
      </c>
      <c r="E31" s="12" t="str">
        <v>AGMXJV - CKC</v>
      </c>
      <c r="F31" s="12" t="str">
        <v>AGMXJV - CKC</v>
      </c>
      <c r="G31" s="12" t="str">
        <v>AGMXJV - CKC</v>
      </c>
      <c r="H31" s="12" t="str">
        <v>AGMXJV - CKC</v>
      </c>
      <c r="I31" s="12" t="str">
        <v>AGMXJV - CKC</v>
      </c>
      <c r="J31" s="12" t="str">
        <v>AGMXJV - CKC</v>
      </c>
      <c r="K31" s="12" t="str">
        <v>AGMXJV - CKC</v>
      </c>
      <c r="L31" s="12" t="str">
        <v>AGMXJV - CKC</v>
      </c>
      <c r="M31" s="12" t="str">
        <v>AGMXJV - CKC</v>
      </c>
      <c r="N31" s="12" t="str">
        <v>AGMXJV - CKC</v>
      </c>
      <c r="P31" s="12"/>
    </row>
    <row r="32" spans="3:16" ht="13.2" x14ac:dyDescent="0.3">
      <c r="C32" s="12" t="str">
        <v>AGMXS - CKC</v>
      </c>
      <c r="D32" s="12" t="str">
        <v>AGMXS - CKC</v>
      </c>
      <c r="E32" s="12" t="str">
        <v>AGMXS - CKC</v>
      </c>
      <c r="F32" s="12" t="str">
        <v>AGMXS - CKC</v>
      </c>
      <c r="G32" s="12" t="str">
        <v>AGMXS - CKC</v>
      </c>
      <c r="H32" s="12" t="str">
        <v>AGMXS - CKC</v>
      </c>
      <c r="I32" s="12" t="str">
        <v>AGMXS - CKC</v>
      </c>
      <c r="J32" s="12" t="str">
        <v>AGMXS - CKC</v>
      </c>
      <c r="K32" s="12" t="str">
        <v>AGMXS - CKC</v>
      </c>
      <c r="L32" s="12" t="str">
        <v>AGMXS - CKC</v>
      </c>
      <c r="M32" s="12" t="str">
        <v>AGMXS - CKC</v>
      </c>
      <c r="N32" s="12" t="str">
        <v>AGMXS - CKC</v>
      </c>
      <c r="P32" s="12"/>
    </row>
    <row r="33" spans="3:16" ht="13.2" x14ac:dyDescent="0.3">
      <c r="C33" s="12" t="str">
        <v>AGMXV - CKC</v>
      </c>
      <c r="D33" s="12" t="str">
        <v>AGMXV - CKC</v>
      </c>
      <c r="E33" s="12" t="str">
        <v>AGMXV - CKC</v>
      </c>
      <c r="F33" s="12" t="str">
        <v>AGMXV - CKC</v>
      </c>
      <c r="G33" s="12" t="str">
        <v>AGMXV - CKC</v>
      </c>
      <c r="H33" s="12" t="str">
        <v>AGMXV - CKC</v>
      </c>
      <c r="I33" s="12" t="str">
        <v>AGMXV - CKC</v>
      </c>
      <c r="J33" s="12" t="str">
        <v>AGMXV - CKC</v>
      </c>
      <c r="K33" s="12" t="str">
        <v>AGMXV - CKC</v>
      </c>
      <c r="L33" s="12" t="str">
        <v>AGMXV - CKC</v>
      </c>
      <c r="M33" s="12" t="str">
        <v>AGMXV - CKC</v>
      </c>
      <c r="N33" s="12" t="str">
        <v>AGMXV - CKC</v>
      </c>
      <c r="P33" s="12"/>
    </row>
    <row r="34" spans="3:16" ht="13.2" x14ac:dyDescent="0.3">
      <c r="C34" s="12" t="str">
        <v>AGN - CKC</v>
      </c>
      <c r="D34" s="12" t="str">
        <v>AGN - CKC</v>
      </c>
      <c r="E34" s="12" t="str">
        <v>AGN - CKC</v>
      </c>
      <c r="F34" s="12" t="str">
        <v>AGN - CKC</v>
      </c>
      <c r="G34" s="12" t="str">
        <v>AGN - CKC</v>
      </c>
      <c r="H34" s="12" t="str">
        <v>AGN - CKC</v>
      </c>
      <c r="I34" s="12" t="str">
        <v>AGN - CKC</v>
      </c>
      <c r="J34" s="12" t="str">
        <v>AGN - CKC</v>
      </c>
      <c r="K34" s="12" t="str">
        <v>AGN - CKC</v>
      </c>
      <c r="L34" s="12" t="str">
        <v>AGN - CKC</v>
      </c>
      <c r="M34" s="12" t="str">
        <v>AGN - CKC</v>
      </c>
      <c r="N34" s="12" t="str">
        <v>AGN - CKC</v>
      </c>
      <c r="P34" s="12"/>
    </row>
    <row r="35" spans="3:16" ht="13.2" x14ac:dyDescent="0.3">
      <c r="C35" s="12" t="str">
        <v>AGNJ - CKC</v>
      </c>
      <c r="D35" s="12" t="str">
        <v>AGNJ - CKC</v>
      </c>
      <c r="E35" s="12" t="str">
        <v>AGNJ - CKC</v>
      </c>
      <c r="F35" s="12" t="str">
        <v>AGNJ - CKC</v>
      </c>
      <c r="G35" s="12" t="str">
        <v>AGNJ - CKC</v>
      </c>
      <c r="H35" s="12" t="str">
        <v>AGNJ - CKC</v>
      </c>
      <c r="I35" s="12" t="str">
        <v>AGNJ - CKC</v>
      </c>
      <c r="J35" s="12" t="str">
        <v>AGNJ - CKC</v>
      </c>
      <c r="K35" s="12" t="str">
        <v>AGNJ - CKC</v>
      </c>
      <c r="L35" s="12" t="str">
        <v>AGNJ - CKC</v>
      </c>
      <c r="M35" s="12" t="str">
        <v>AGNJ - CKC</v>
      </c>
      <c r="N35" s="12" t="str">
        <v>AGNJ - CKC</v>
      </c>
      <c r="P35" s="12"/>
    </row>
    <row r="36" spans="3:16" ht="13.2" x14ac:dyDescent="0.3">
      <c r="C36" s="12" t="str">
        <v>AGNJS - CKC</v>
      </c>
      <c r="D36" s="12" t="str">
        <v>AGNJS - CKC</v>
      </c>
      <c r="E36" s="12" t="str">
        <v>AGNJS - CKC</v>
      </c>
      <c r="F36" s="12" t="str">
        <v>AGNJS - CKC</v>
      </c>
      <c r="G36" s="12" t="str">
        <v>AGNJS - CKC</v>
      </c>
      <c r="H36" s="12" t="str">
        <v>AGNJS - CKC</v>
      </c>
      <c r="I36" s="12" t="str">
        <v>AGNJS - CKC</v>
      </c>
      <c r="J36" s="12" t="str">
        <v>AGNJS - CKC</v>
      </c>
      <c r="K36" s="12" t="str">
        <v>AGNJS - CKC</v>
      </c>
      <c r="L36" s="12" t="str">
        <v>AGNJS - CKC</v>
      </c>
      <c r="M36" s="12" t="str">
        <v>AGNJS - CKC</v>
      </c>
      <c r="N36" s="12" t="str">
        <v>AGNJS - CKC</v>
      </c>
      <c r="P36" s="12"/>
    </row>
    <row r="37" spans="3:16" ht="13.2" x14ac:dyDescent="0.3">
      <c r="C37" s="12" t="str">
        <v>AGNJV - CKC</v>
      </c>
      <c r="D37" s="12" t="str">
        <v>AGNJV - CKC</v>
      </c>
      <c r="E37" s="12" t="str">
        <v>AGNJV - CKC</v>
      </c>
      <c r="F37" s="12" t="str">
        <v>AGNJV - CKC</v>
      </c>
      <c r="G37" s="12" t="str">
        <v>AGNJV - CKC</v>
      </c>
      <c r="H37" s="12" t="str">
        <v>AGNJV - CKC</v>
      </c>
      <c r="I37" s="12" t="str">
        <v>AGNJV - CKC</v>
      </c>
      <c r="J37" s="12" t="str">
        <v>AGNJV - CKC</v>
      </c>
      <c r="K37" s="12" t="str">
        <v>AGNJV - CKC</v>
      </c>
      <c r="L37" s="12" t="str">
        <v>AGNJV - CKC</v>
      </c>
      <c r="M37" s="12" t="str">
        <v>AGNJV - CKC</v>
      </c>
      <c r="N37" s="12" t="str">
        <v>AGNJV - CKC</v>
      </c>
      <c r="P37" s="12"/>
    </row>
    <row r="38" spans="3:16" ht="13.2" x14ac:dyDescent="0.3">
      <c r="C38" s="12" t="str">
        <v>AGNS - CKC</v>
      </c>
      <c r="D38" s="12" t="str">
        <v>AGNS - CKC</v>
      </c>
      <c r="E38" s="12" t="str">
        <v>AGNS - CKC</v>
      </c>
      <c r="F38" s="12" t="str">
        <v>AGNS - CKC</v>
      </c>
      <c r="G38" s="12" t="str">
        <v>AGNS - CKC</v>
      </c>
      <c r="H38" s="12" t="str">
        <v>AGNS - CKC</v>
      </c>
      <c r="I38" s="12" t="str">
        <v>AGNS - CKC</v>
      </c>
      <c r="J38" s="12" t="str">
        <v>AGNS - CKC</v>
      </c>
      <c r="K38" s="12" t="str">
        <v>AGNS - CKC</v>
      </c>
      <c r="L38" s="12" t="str">
        <v>AGNS - CKC</v>
      </c>
      <c r="M38" s="12" t="str">
        <v>AGNS - CKC</v>
      </c>
      <c r="N38" s="12" t="str">
        <v>AGNS - CKC</v>
      </c>
      <c r="P38" s="12"/>
    </row>
    <row r="39" spans="3:16" ht="13.2" x14ac:dyDescent="0.3">
      <c r="C39" s="12" t="str">
        <v>AGNV - CKC</v>
      </c>
      <c r="D39" s="12" t="str">
        <v>AGNV - CKC</v>
      </c>
      <c r="E39" s="12" t="str">
        <v>AGNV - CKC</v>
      </c>
      <c r="F39" s="12" t="str">
        <v>AGNV - CKC</v>
      </c>
      <c r="G39" s="12" t="str">
        <v>AGNV - CKC</v>
      </c>
      <c r="H39" s="12" t="str">
        <v>AGNV - CKC</v>
      </c>
      <c r="I39" s="12" t="str">
        <v>AGNV - CKC</v>
      </c>
      <c r="J39" s="12" t="str">
        <v>AGNV - CKC</v>
      </c>
      <c r="K39" s="12" t="str">
        <v>AGNV - CKC</v>
      </c>
      <c r="L39" s="12" t="str">
        <v>AGNV - CKC</v>
      </c>
      <c r="M39" s="12" t="str">
        <v>AGNV - CKC</v>
      </c>
      <c r="N39" s="12" t="str">
        <v>AGNV - CKC</v>
      </c>
      <c r="P39" s="12"/>
    </row>
    <row r="40" spans="3:16" ht="13.2" x14ac:dyDescent="0.3">
      <c r="C40" s="12" t="str">
        <v>AGX - CKC</v>
      </c>
      <c r="D40" s="12" t="str">
        <v>AGX - CKC</v>
      </c>
      <c r="E40" s="12" t="str">
        <v>AGX - CKC</v>
      </c>
      <c r="F40" s="12" t="str">
        <v>AGX - CKC</v>
      </c>
      <c r="G40" s="12" t="str">
        <v>AGX - CKC</v>
      </c>
      <c r="H40" s="12" t="str">
        <v>AGX - CKC</v>
      </c>
      <c r="I40" s="12" t="str">
        <v>AGX - CKC</v>
      </c>
      <c r="J40" s="12" t="str">
        <v>AGX - CKC</v>
      </c>
      <c r="K40" s="12" t="str">
        <v>AGX - CKC</v>
      </c>
      <c r="L40" s="12" t="str">
        <v>AGX - CKC</v>
      </c>
      <c r="M40" s="12" t="str">
        <v>AGX - CKC</v>
      </c>
      <c r="N40" s="12" t="str">
        <v>AGX - CKC</v>
      </c>
      <c r="P40" s="12"/>
    </row>
    <row r="41" spans="3:16" ht="13.2" x14ac:dyDescent="0.3">
      <c r="C41" s="12" t="str">
        <v>AGXJ - CKC</v>
      </c>
      <c r="D41" s="12" t="str">
        <v>AGXJ - CKC</v>
      </c>
      <c r="E41" s="12" t="str">
        <v>AGXJ - CKC</v>
      </c>
      <c r="F41" s="12" t="str">
        <v>AGXJ - CKC</v>
      </c>
      <c r="G41" s="12" t="str">
        <v>AGXJ - CKC</v>
      </c>
      <c r="H41" s="12" t="str">
        <v>AGXJ - CKC</v>
      </c>
      <c r="I41" s="12" t="str">
        <v>AGXJ - CKC</v>
      </c>
      <c r="J41" s="12" t="str">
        <v>AGXJ - CKC</v>
      </c>
      <c r="K41" s="12" t="str">
        <v>AGXJ - CKC</v>
      </c>
      <c r="L41" s="12" t="str">
        <v>AGXJ - CKC</v>
      </c>
      <c r="M41" s="12" t="str">
        <v>AGXJ - CKC</v>
      </c>
      <c r="N41" s="12" t="str">
        <v>AGXJ - CKC</v>
      </c>
      <c r="P41" s="12"/>
    </row>
    <row r="42" spans="3:16" ht="13.2" x14ac:dyDescent="0.3">
      <c r="C42" s="12" t="str">
        <v>AGXJS - CKC</v>
      </c>
      <c r="D42" s="12" t="str">
        <v>AGXJS - CKC</v>
      </c>
      <c r="E42" s="12" t="str">
        <v>AGXJS - CKC</v>
      </c>
      <c r="F42" s="12" t="str">
        <v>AGXJS - CKC</v>
      </c>
      <c r="G42" s="12" t="str">
        <v>AGXJS - CKC</v>
      </c>
      <c r="H42" s="12" t="str">
        <v>AGXJS - CKC</v>
      </c>
      <c r="I42" s="12" t="str">
        <v>AGXJS - CKC</v>
      </c>
      <c r="J42" s="12" t="str">
        <v>AGXJS - CKC</v>
      </c>
      <c r="K42" s="12" t="str">
        <v>AGXJS - CKC</v>
      </c>
      <c r="L42" s="12" t="str">
        <v>AGXJS - CKC</v>
      </c>
      <c r="M42" s="12" t="str">
        <v>AGXJS - CKC</v>
      </c>
      <c r="N42" s="12" t="str">
        <v>AGXJS - CKC</v>
      </c>
      <c r="P42" s="12"/>
    </row>
    <row r="43" spans="3:16" ht="13.2" x14ac:dyDescent="0.3">
      <c r="C43" s="12" t="str">
        <v>AGXJV - CKC</v>
      </c>
      <c r="D43" s="12" t="str">
        <v>AGXJV - CKC</v>
      </c>
      <c r="E43" s="12" t="str">
        <v>AGXJV - CKC</v>
      </c>
      <c r="F43" s="12" t="str">
        <v>AGXJV - CKC</v>
      </c>
      <c r="G43" s="12" t="str">
        <v>AGXJV - CKC</v>
      </c>
      <c r="H43" s="12" t="str">
        <v>AGXJV - CKC</v>
      </c>
      <c r="I43" s="12" t="str">
        <v>AGXJV - CKC</v>
      </c>
      <c r="J43" s="12" t="str">
        <v>AGXJV - CKC</v>
      </c>
      <c r="K43" s="12" t="str">
        <v>AGXJV - CKC</v>
      </c>
      <c r="L43" s="12" t="str">
        <v>AGXJV - CKC</v>
      </c>
      <c r="M43" s="12" t="str">
        <v>AGXJV - CKC</v>
      </c>
      <c r="N43" s="12" t="str">
        <v>AGXJV - CKC</v>
      </c>
      <c r="P43" s="12"/>
    </row>
    <row r="44" spans="3:16" ht="13.2" x14ac:dyDescent="0.3">
      <c r="C44" s="12" t="str">
        <v>AGXS - CKC</v>
      </c>
      <c r="D44" s="12" t="str">
        <v>AGXS - CKC</v>
      </c>
      <c r="E44" s="12" t="str">
        <v>AGXS - CKC</v>
      </c>
      <c r="F44" s="12" t="str">
        <v>AGXS - CKC</v>
      </c>
      <c r="G44" s="12" t="str">
        <v>AGXS - CKC</v>
      </c>
      <c r="H44" s="12" t="str">
        <v>AGXS - CKC</v>
      </c>
      <c r="I44" s="12" t="str">
        <v>AGXS - CKC</v>
      </c>
      <c r="J44" s="12" t="str">
        <v>AGXS - CKC</v>
      </c>
      <c r="K44" s="12" t="str">
        <v>AGXS - CKC</v>
      </c>
      <c r="L44" s="12" t="str">
        <v>AGXS - CKC</v>
      </c>
      <c r="M44" s="12" t="str">
        <v>AGXS - CKC</v>
      </c>
      <c r="N44" s="12" t="str">
        <v>AGXS - CKC</v>
      </c>
      <c r="P44" s="12"/>
    </row>
    <row r="45" spans="3:16" ht="13.2" x14ac:dyDescent="0.3">
      <c r="C45" s="12" t="str">
        <v>AGXV - CKC</v>
      </c>
      <c r="D45" s="12" t="str">
        <v>AGXV - CKC</v>
      </c>
      <c r="E45" s="12" t="str">
        <v>AGXV - CKC</v>
      </c>
      <c r="F45" s="12" t="str">
        <v>AGXV - CKC</v>
      </c>
      <c r="G45" s="12" t="str">
        <v>AGXV - CKC</v>
      </c>
      <c r="H45" s="12" t="str">
        <v>AGXV - CKC</v>
      </c>
      <c r="I45" s="12" t="str">
        <v>AGXV - CKC</v>
      </c>
      <c r="J45" s="12" t="str">
        <v>AGXV - CKC</v>
      </c>
      <c r="K45" s="12" t="str">
        <v>AGXV - CKC</v>
      </c>
      <c r="L45" s="12" t="str">
        <v>AGXV - CKC</v>
      </c>
      <c r="M45" s="12" t="str">
        <v>AGXV - CKC</v>
      </c>
      <c r="N45" s="12" t="str">
        <v>AGXV - CKC</v>
      </c>
      <c r="P45" s="12"/>
    </row>
    <row r="46" spans="3:16" ht="13.2" x14ac:dyDescent="0.3">
      <c r="C46" s="12" t="str">
        <v>AI  - UKC (NWA)</v>
      </c>
      <c r="D46" s="12" t="str">
        <v>AI  - UKC (NWA)</v>
      </c>
      <c r="E46" s="12" t="str">
        <v>AI  - UKC (NWA)</v>
      </c>
      <c r="F46" s="12" t="str">
        <v>AI  - UKC (NWA)</v>
      </c>
      <c r="G46" s="12" t="str">
        <v>AI  - UKC (NWA)</v>
      </c>
      <c r="H46" s="12" t="str">
        <v>AI  - UKC (NWA)</v>
      </c>
      <c r="I46" s="12" t="str">
        <v>AI  - UKC (NWA)</v>
      </c>
      <c r="J46" s="12" t="str">
        <v>AI  - UKC (NWA)</v>
      </c>
      <c r="K46" s="12" t="str">
        <v>AI  - UKC (NWA)</v>
      </c>
      <c r="L46" s="12" t="str">
        <v>AI  - UKC (NWA)</v>
      </c>
      <c r="M46" s="12" t="str">
        <v>AI  - UKC (NWA)</v>
      </c>
      <c r="N46" s="12" t="str">
        <v>AI  - UKC (NWA)</v>
      </c>
      <c r="P46" s="12"/>
    </row>
    <row r="47" spans="3:16" ht="13.2" x14ac:dyDescent="0.3">
      <c r="C47" s="12" t="str">
        <v>AJ/APJ - USDAA</v>
      </c>
      <c r="D47" s="12" t="str">
        <v>AJ/APJ - USDAA</v>
      </c>
      <c r="E47" s="12" t="str">
        <v>AJ/APJ - USDAA</v>
      </c>
      <c r="F47" s="12" t="str">
        <v>AJ/APJ - USDAA</v>
      </c>
      <c r="G47" s="12" t="str">
        <v>AJ/APJ - USDAA</v>
      </c>
      <c r="H47" s="12" t="str">
        <v>AJ/APJ - USDAA</v>
      </c>
      <c r="I47" s="12" t="str">
        <v>AJ/APJ - USDAA</v>
      </c>
      <c r="J47" s="12" t="str">
        <v>AJ/APJ - USDAA</v>
      </c>
      <c r="K47" s="12" t="str">
        <v>AJ/APJ - USDAA</v>
      </c>
      <c r="L47" s="12" t="str">
        <v>AJ/APJ - USDAA</v>
      </c>
      <c r="M47" s="12" t="str">
        <v>AJ/APJ - USDAA</v>
      </c>
      <c r="N47" s="12" t="str">
        <v>AJ/APJ - USDAA</v>
      </c>
      <c r="P47" s="12"/>
    </row>
    <row r="48" spans="3:16" ht="13.2" x14ac:dyDescent="0.3">
      <c r="C48" s="12" t="str">
        <v>AJP - AKC</v>
      </c>
      <c r="D48" s="12" t="str">
        <v>AJP - AKC</v>
      </c>
      <c r="E48" s="12" t="str">
        <v>AJP - AKC</v>
      </c>
      <c r="F48" s="12" t="str">
        <v>AJP - AKC</v>
      </c>
      <c r="G48" s="12" t="str">
        <v>AJP - AKC</v>
      </c>
      <c r="H48" s="12" t="str">
        <v>AJP - AKC</v>
      </c>
      <c r="I48" s="12" t="str">
        <v>AJP - AKC</v>
      </c>
      <c r="J48" s="12" t="str">
        <v>AJP - AKC</v>
      </c>
      <c r="K48" s="12" t="str">
        <v>AJP - AKC</v>
      </c>
      <c r="L48" s="12" t="str">
        <v>AJP - AKC</v>
      </c>
      <c r="M48" s="12" t="str">
        <v>AJP - AKC</v>
      </c>
      <c r="N48" s="12" t="str">
        <v>AJP - AKC</v>
      </c>
      <c r="P48" s="12"/>
    </row>
    <row r="49" spans="3:16" ht="13.2" x14ac:dyDescent="0.3">
      <c r="C49" s="12" t="str">
        <v>ALCH - UKC</v>
      </c>
      <c r="D49" s="12" t="str">
        <v>ALCH - UKC</v>
      </c>
      <c r="E49" s="12" t="str">
        <v>ALCH - UKC</v>
      </c>
      <c r="F49" s="12" t="str">
        <v>ALCH - UKC</v>
      </c>
      <c r="G49" s="12" t="str">
        <v>ALCH - UKC</v>
      </c>
      <c r="H49" s="12" t="str">
        <v>ALCH - UKC</v>
      </c>
      <c r="I49" s="12" t="str">
        <v>ALCH - UKC</v>
      </c>
      <c r="J49" s="12" t="str">
        <v>ALCH - UKC</v>
      </c>
      <c r="K49" s="12" t="str">
        <v>ALCH - UKC</v>
      </c>
      <c r="L49" s="12" t="str">
        <v>ALCH - UKC</v>
      </c>
      <c r="M49" s="12" t="str">
        <v>ALCH - UKC</v>
      </c>
      <c r="N49" s="12" t="str">
        <v>ALCH - UKC</v>
      </c>
      <c r="P49" s="12"/>
    </row>
    <row r="50" spans="3:16" ht="13.2" x14ac:dyDescent="0.3">
      <c r="C50" s="12" t="str">
        <v>ALGRCH - UKC</v>
      </c>
      <c r="D50" s="12" t="str">
        <v>ALGRCH - UKC</v>
      </c>
      <c r="E50" s="12" t="str">
        <v>ALGRCH - UKC</v>
      </c>
      <c r="F50" s="12" t="str">
        <v>ALGRCH - UKC</v>
      </c>
      <c r="G50" s="12" t="str">
        <v>ALGRCH - UKC</v>
      </c>
      <c r="H50" s="12" t="str">
        <v>ALGRCH - UKC</v>
      </c>
      <c r="I50" s="12" t="str">
        <v>ALGRCH - UKC</v>
      </c>
      <c r="J50" s="12" t="str">
        <v>ALGRCH - UKC</v>
      </c>
      <c r="K50" s="12" t="str">
        <v>ALGRCH - UKC</v>
      </c>
      <c r="L50" s="12" t="str">
        <v>ALGRCH - UKC</v>
      </c>
      <c r="M50" s="12" t="str">
        <v>ALGRCH - UKC</v>
      </c>
      <c r="N50" s="12" t="str">
        <v>ALGRCH - UKC</v>
      </c>
      <c r="P50" s="12"/>
    </row>
    <row r="51" spans="3:16" ht="13.2" x14ac:dyDescent="0.3">
      <c r="C51" s="12" t="str">
        <v xml:space="preserve">AMDD - Canadian Disc Dog Association (CDDA) </v>
      </c>
      <c r="D51" s="12" t="str">
        <v xml:space="preserve">AMDD - Canadian Disc Dog Association (CDDA) </v>
      </c>
      <c r="E51" s="12" t="str">
        <v xml:space="preserve">AMDD - Canadian Disc Dog Association (CDDA) </v>
      </c>
      <c r="F51" s="12" t="str">
        <v xml:space="preserve">AMDD - Canadian Disc Dog Association (CDDA) </v>
      </c>
      <c r="G51" s="12" t="str">
        <v xml:space="preserve">AMDD - Canadian Disc Dog Association (CDDA) </v>
      </c>
      <c r="H51" s="12" t="str">
        <v xml:space="preserve">AMDD - Canadian Disc Dog Association (CDDA) </v>
      </c>
      <c r="I51" s="12" t="str">
        <v xml:space="preserve">AMDD - Canadian Disc Dog Association (CDDA) </v>
      </c>
      <c r="J51" s="12" t="str">
        <v xml:space="preserve">AMDD - Canadian Disc Dog Association (CDDA) </v>
      </c>
      <c r="K51" s="12" t="str">
        <v xml:space="preserve">AMDD - Canadian Disc Dog Association (CDDA) </v>
      </c>
      <c r="L51" s="12" t="str">
        <v xml:space="preserve">AMDD - Canadian Disc Dog Association (CDDA) </v>
      </c>
      <c r="M51" s="12" t="str">
        <v xml:space="preserve">AMDD - Canadian Disc Dog Association (CDDA) </v>
      </c>
      <c r="N51" s="12" t="str">
        <v xml:space="preserve">AMDD - Canadian Disc Dog Association (CDDA) </v>
      </c>
      <c r="P51" s="12"/>
    </row>
    <row r="52" spans="3:16" ht="13.2" x14ac:dyDescent="0.3">
      <c r="C52" s="12" t="str">
        <v>AN  - UKC (NWA)</v>
      </c>
      <c r="D52" s="12" t="str">
        <v>AN  - UKC (NWA)</v>
      </c>
      <c r="E52" s="12" t="str">
        <v>AN  - UKC (NWA)</v>
      </c>
      <c r="F52" s="12" t="str">
        <v>AN  - UKC (NWA)</v>
      </c>
      <c r="G52" s="12" t="str">
        <v>AN  - UKC (NWA)</v>
      </c>
      <c r="H52" s="12" t="str">
        <v>AN  - UKC (NWA)</v>
      </c>
      <c r="I52" s="12" t="str">
        <v>AN  - UKC (NWA)</v>
      </c>
      <c r="J52" s="12" t="str">
        <v>AN  - UKC (NWA)</v>
      </c>
      <c r="K52" s="12" t="str">
        <v>AN  - UKC (NWA)</v>
      </c>
      <c r="L52" s="12" t="str">
        <v>AN  - UKC (NWA)</v>
      </c>
      <c r="M52" s="12" t="str">
        <v>AN  - UKC (NWA)</v>
      </c>
      <c r="N52" s="12" t="str">
        <v>AN  - UKC (NWA)</v>
      </c>
      <c r="P52" s="12"/>
    </row>
    <row r="53" spans="3:16" ht="13.2" x14ac:dyDescent="0.3">
      <c r="C53" s="12" t="str">
        <v>ANDD/ABNDD - BMDCA</v>
      </c>
      <c r="D53" s="12" t="str">
        <v>ANDD/ABNDD - BMDCA</v>
      </c>
      <c r="E53" s="12" t="str">
        <v>ANDD/ABNDD - BMDCA</v>
      </c>
      <c r="F53" s="12" t="str">
        <v>ANDD/ABNDD - BMDCA</v>
      </c>
      <c r="G53" s="12" t="str">
        <v>ANDD/ABNDD - BMDCA</v>
      </c>
      <c r="H53" s="12" t="str">
        <v>ANDD/ABNDD - BMDCA</v>
      </c>
      <c r="I53" s="12" t="str">
        <v>ANDD/ABNDD - BMDCA</v>
      </c>
      <c r="J53" s="12" t="str">
        <v>ANDD/ABNDD - BMDCA</v>
      </c>
      <c r="K53" s="12" t="str">
        <v>ANDD/ABNDD - BMDCA</v>
      </c>
      <c r="L53" s="12" t="str">
        <v>ANDD/ABNDD - BMDCA</v>
      </c>
      <c r="M53" s="12" t="str">
        <v>ANDD/ABNDD - BMDCA</v>
      </c>
      <c r="N53" s="12" t="str">
        <v>ANDD/ABNDD - BMDCA</v>
      </c>
      <c r="P53" s="12"/>
    </row>
    <row r="54" spans="3:16" ht="13.2" x14ac:dyDescent="0.3">
      <c r="C54" s="12" t="str">
        <v>Any 3 of 4 Cleanup America/Fundraising Badges - Dog Scouts of America</v>
      </c>
      <c r="D54" s="12" t="str">
        <v>Any 3 of 4 Cleanup America/Fundraising Badges - Dog Scouts of America</v>
      </c>
      <c r="E54" s="12" t="str">
        <v>Any 3 of 4 Cleanup America/Fundraising Badges - Dog Scouts of America</v>
      </c>
      <c r="F54" s="12" t="str">
        <v>Any 3 of 4 Cleanup America/Fundraising Badges - Dog Scouts of America</v>
      </c>
      <c r="G54" s="12" t="str">
        <v>Any 3 of 4 Cleanup America/Fundraising Badges - Dog Scouts of America</v>
      </c>
      <c r="H54" s="12" t="str">
        <v>Any 3 of 4 Cleanup America/Fundraising Badges - Dog Scouts of America</v>
      </c>
      <c r="I54" s="12" t="str">
        <v>Any 3 of 4 Cleanup America/Fundraising Badges - Dog Scouts of America</v>
      </c>
      <c r="J54" s="12" t="str">
        <v>Any 3 of 4 Cleanup America/Fundraising Badges - Dog Scouts of America</v>
      </c>
      <c r="K54" s="12" t="str">
        <v>Any 3 of 4 Cleanup America/Fundraising Badges - Dog Scouts of America</v>
      </c>
      <c r="L54" s="12" t="str">
        <v>Any 3 of 4 Cleanup America/Fundraising Badges - Dog Scouts of America</v>
      </c>
      <c r="M54" s="12" t="str">
        <v>Any 3 of 4 Cleanup America/Fundraising Badges - Dog Scouts of America</v>
      </c>
      <c r="N54" s="12" t="str">
        <v>Any 3 of 4 Cleanup America/Fundraising Badges - Dog Scouts of America</v>
      </c>
      <c r="P54" s="12"/>
    </row>
    <row r="55" spans="3:16" ht="13.2" x14ac:dyDescent="0.3">
      <c r="C55" s="12" t="str">
        <v>Any title in jump height above Novice Division - Ultimate Air</v>
      </c>
      <c r="D55" s="12" t="str">
        <v>Any title in jump height above Novice Division - Ultimate Air</v>
      </c>
      <c r="E55" s="12" t="str">
        <v>Any title in jump height above Novice Division - Ultimate Air</v>
      </c>
      <c r="F55" s="12" t="str">
        <v>Any title in jump height above Novice Division - Ultimate Air</v>
      </c>
      <c r="G55" s="12" t="str">
        <v>Any title in jump height above Novice Division - Ultimate Air</v>
      </c>
      <c r="H55" s="12" t="str">
        <v>Any title in jump height above Novice Division - Ultimate Air</v>
      </c>
      <c r="I55" s="12" t="str">
        <v>Any title in jump height above Novice Division - Ultimate Air</v>
      </c>
      <c r="J55" s="12" t="str">
        <v>Any title in jump height above Novice Division - Ultimate Air</v>
      </c>
      <c r="K55" s="12" t="str">
        <v>Any title in jump height above Novice Division - Ultimate Air</v>
      </c>
      <c r="L55" s="12" t="str">
        <v>Any title in jump height above Novice Division - Ultimate Air</v>
      </c>
      <c r="M55" s="12" t="str">
        <v>Any title in jump height above Novice Division - Ultimate Air</v>
      </c>
      <c r="N55" s="12" t="str">
        <v>Any title in jump height above Novice Division - Ultimate Air</v>
      </c>
      <c r="P55" s="12"/>
    </row>
    <row r="56" spans="3:16" ht="13.2" x14ac:dyDescent="0.3">
      <c r="C56" s="12" t="str">
        <v>AP - UKC</v>
      </c>
      <c r="D56" s="12" t="str">
        <v>AP - UKC</v>
      </c>
      <c r="E56" s="12" t="str">
        <v>AP - UKC</v>
      </c>
      <c r="F56" s="12" t="str">
        <v>AP - UKC</v>
      </c>
      <c r="G56" s="12" t="str">
        <v>AP - UKC</v>
      </c>
      <c r="H56" s="12" t="str">
        <v>AP - UKC</v>
      </c>
      <c r="I56" s="12" t="str">
        <v>AP - UKC</v>
      </c>
      <c r="J56" s="12" t="str">
        <v>AP - UKC</v>
      </c>
      <c r="K56" s="12" t="str">
        <v>AP - UKC</v>
      </c>
      <c r="L56" s="12" t="str">
        <v>AP - UKC</v>
      </c>
      <c r="M56" s="12" t="str">
        <v>AP - UKC</v>
      </c>
      <c r="N56" s="12" t="str">
        <v>AP - UKC</v>
      </c>
      <c r="P56" s="12"/>
    </row>
    <row r="57" spans="3:16" ht="13.2" x14ac:dyDescent="0.3">
      <c r="C57" s="12" t="str">
        <v>AP2 - UKC</v>
      </c>
      <c r="D57" s="12" t="str">
        <v>AP2 - UKC</v>
      </c>
      <c r="E57" s="12" t="str">
        <v>AP2 - UKC</v>
      </c>
      <c r="F57" s="12" t="str">
        <v>AP2 - UKC</v>
      </c>
      <c r="G57" s="12" t="str">
        <v>AP2 - UKC</v>
      </c>
      <c r="H57" s="12" t="str">
        <v>AP2 - UKC</v>
      </c>
      <c r="I57" s="12" t="str">
        <v>AP2 - UKC</v>
      </c>
      <c r="J57" s="12" t="str">
        <v>AP2 - UKC</v>
      </c>
      <c r="K57" s="12" t="str">
        <v>AP2 - UKC</v>
      </c>
      <c r="L57" s="12" t="str">
        <v>AP2 - UKC</v>
      </c>
      <c r="M57" s="12" t="str">
        <v>AP2 - UKC</v>
      </c>
      <c r="N57" s="12" t="str">
        <v>AP2 - UKC</v>
      </c>
      <c r="P57" s="12"/>
    </row>
    <row r="58" spans="3:16" ht="13.2" x14ac:dyDescent="0.3">
      <c r="C58" s="12" t="str">
        <v>AP5 - UKC</v>
      </c>
      <c r="D58" s="12" t="str">
        <v>AP5 - UKC</v>
      </c>
      <c r="E58" s="12" t="str">
        <v>AP5 - UKC</v>
      </c>
      <c r="F58" s="12" t="str">
        <v>AP5 - UKC</v>
      </c>
      <c r="G58" s="12" t="str">
        <v>AP5 - UKC</v>
      </c>
      <c r="H58" s="12" t="str">
        <v>AP5 - UKC</v>
      </c>
      <c r="I58" s="12" t="str">
        <v>AP5 - UKC</v>
      </c>
      <c r="J58" s="12" t="str">
        <v>AP5 - UKC</v>
      </c>
      <c r="K58" s="12" t="str">
        <v>AP5 - UKC</v>
      </c>
      <c r="L58" s="12" t="str">
        <v>AP5 - UKC</v>
      </c>
      <c r="M58" s="12" t="str">
        <v>AP5 - UKC</v>
      </c>
      <c r="N58" s="12" t="str">
        <v>AP5 - UKC</v>
      </c>
      <c r="P58" s="12"/>
    </row>
    <row r="59" spans="3:16" ht="13.2" x14ac:dyDescent="0.3">
      <c r="C59" s="12" t="str">
        <v>AR/APR - USDAA</v>
      </c>
      <c r="D59" s="12" t="str">
        <v>AR/APR - USDAA</v>
      </c>
      <c r="E59" s="12" t="str">
        <v>AR/APR - USDAA</v>
      </c>
      <c r="F59" s="12" t="str">
        <v>AR/APR - USDAA</v>
      </c>
      <c r="G59" s="12" t="str">
        <v>AR/APR - USDAA</v>
      </c>
      <c r="H59" s="12" t="str">
        <v>AR/APR - USDAA</v>
      </c>
      <c r="I59" s="12" t="str">
        <v>AR/APR - USDAA</v>
      </c>
      <c r="J59" s="12" t="str">
        <v>AR/APR - USDAA</v>
      </c>
      <c r="K59" s="12" t="str">
        <v>AR/APR - USDAA</v>
      </c>
      <c r="L59" s="12" t="str">
        <v>AR/APR - USDAA</v>
      </c>
      <c r="M59" s="12" t="str">
        <v>AR/APR - USDAA</v>
      </c>
      <c r="N59" s="12" t="str">
        <v>AR/APR - USDAA</v>
      </c>
      <c r="P59" s="12"/>
    </row>
    <row r="60" spans="3:16" ht="13.2" x14ac:dyDescent="0.3">
      <c r="C60" s="12" t="str">
        <v>ARCH  - World Cynosport Rally Limited (formerly APDT)</v>
      </c>
      <c r="D60" s="12" t="str">
        <v>ARCH  - World Cynosport Rally Limited (formerly APDT)</v>
      </c>
      <c r="E60" s="12" t="str">
        <v>ARCH  - World Cynosport Rally Limited (formerly APDT)</v>
      </c>
      <c r="F60" s="12" t="str">
        <v>ARCH  - World Cynosport Rally Limited (formerly APDT)</v>
      </c>
      <c r="G60" s="12" t="str">
        <v>ARCH  - World Cynosport Rally Limited (formerly APDT)</v>
      </c>
      <c r="H60" s="12" t="str">
        <v>ARCH  - World Cynosport Rally Limited (formerly APDT)</v>
      </c>
      <c r="I60" s="12" t="str">
        <v>ARCH  - World Cynosport Rally Limited (formerly APDT)</v>
      </c>
      <c r="J60" s="12" t="str">
        <v>ARCH  - World Cynosport Rally Limited (formerly APDT)</v>
      </c>
      <c r="K60" s="12" t="str">
        <v>ARCH  - World Cynosport Rally Limited (formerly APDT)</v>
      </c>
      <c r="L60" s="12" t="str">
        <v>ARCH  - World Cynosport Rally Limited (formerly APDT)</v>
      </c>
      <c r="M60" s="12" t="str">
        <v>ARCH  - World Cynosport Rally Limited (formerly APDT)</v>
      </c>
      <c r="N60" s="12" t="str">
        <v>ARCH  - World Cynosport Rally Limited (formerly APDT)</v>
      </c>
      <c r="P60" s="12"/>
    </row>
    <row r="61" spans="3:16" ht="13.2" x14ac:dyDescent="0.3">
      <c r="C61" s="12" t="str">
        <v>ARCHMX - World Cynosport Rally Limited (formerly APDT)</v>
      </c>
      <c r="D61" s="12" t="str">
        <v>ARCHMX - World Cynosport Rally Limited (formerly APDT)</v>
      </c>
      <c r="E61" s="12" t="str">
        <v>ARCHMX - World Cynosport Rally Limited (formerly APDT)</v>
      </c>
      <c r="F61" s="12" t="str">
        <v>ARCHMX - World Cynosport Rally Limited (formerly APDT)</v>
      </c>
      <c r="G61" s="12" t="str">
        <v>ARCHMX - World Cynosport Rally Limited (formerly APDT)</v>
      </c>
      <c r="H61" s="12" t="str">
        <v>ARCHMX - World Cynosport Rally Limited (formerly APDT)</v>
      </c>
      <c r="I61" s="12" t="str">
        <v>ARCHMX - World Cynosport Rally Limited (formerly APDT)</v>
      </c>
      <c r="J61" s="12" t="str">
        <v>ARCHMX - World Cynosport Rally Limited (formerly APDT)</v>
      </c>
      <c r="K61" s="12" t="str">
        <v>ARCHMX - World Cynosport Rally Limited (formerly APDT)</v>
      </c>
      <c r="L61" s="12" t="str">
        <v>ARCHMX - World Cynosport Rally Limited (formerly APDT)</v>
      </c>
      <c r="M61" s="12" t="str">
        <v>ARCHMX - World Cynosport Rally Limited (formerly APDT)</v>
      </c>
      <c r="N61" s="12" t="str">
        <v>ARCHMX - World Cynosport Rally Limited (formerly APDT)</v>
      </c>
      <c r="P61" s="12"/>
    </row>
    <row r="62" spans="3:16" ht="13.2" x14ac:dyDescent="0.3">
      <c r="C62" s="12" t="str">
        <v>ARGCH - UKC</v>
      </c>
      <c r="D62" s="12" t="str">
        <v>ARGCH - UKC</v>
      </c>
      <c r="E62" s="12" t="str">
        <v>ARGCH - UKC</v>
      </c>
      <c r="F62" s="12" t="str">
        <v>ARGCH - UKC</v>
      </c>
      <c r="G62" s="12" t="str">
        <v>ARGCH - UKC</v>
      </c>
      <c r="H62" s="12" t="str">
        <v>ARGCH - UKC</v>
      </c>
      <c r="I62" s="12" t="str">
        <v>ARGCH - UKC</v>
      </c>
      <c r="J62" s="12" t="str">
        <v>ARGCH - UKC</v>
      </c>
      <c r="K62" s="12" t="str">
        <v>ARGCH - UKC</v>
      </c>
      <c r="L62" s="12" t="str">
        <v>ARGCH - UKC</v>
      </c>
      <c r="M62" s="12" t="str">
        <v>ARGCH - UKC</v>
      </c>
      <c r="N62" s="12" t="str">
        <v>ARGCH - UKC</v>
      </c>
      <c r="P62" s="12"/>
    </row>
    <row r="63" spans="3:16" ht="13.2" x14ac:dyDescent="0.3">
      <c r="C63" s="12" t="str">
        <v>AS/APK - USDAA</v>
      </c>
      <c r="D63" s="12" t="str">
        <v>AS/APK - USDAA</v>
      </c>
      <c r="E63" s="12" t="str">
        <v>AS/APK - USDAA</v>
      </c>
      <c r="F63" s="12" t="str">
        <v>AS/APK - USDAA</v>
      </c>
      <c r="G63" s="12" t="str">
        <v>AS/APK - USDAA</v>
      </c>
      <c r="H63" s="12" t="str">
        <v>AS/APK - USDAA</v>
      </c>
      <c r="I63" s="12" t="str">
        <v>AS/APK - USDAA</v>
      </c>
      <c r="J63" s="12" t="str">
        <v>AS/APK - USDAA</v>
      </c>
      <c r="K63" s="12" t="str">
        <v>AS/APK - USDAA</v>
      </c>
      <c r="L63" s="12" t="str">
        <v>AS/APK - USDAA</v>
      </c>
      <c r="M63" s="12" t="str">
        <v>AS/APK - USDAA</v>
      </c>
      <c r="N63" s="12" t="str">
        <v>AS/APK - USDAA</v>
      </c>
      <c r="P63" s="12"/>
    </row>
    <row r="64" spans="3:16" ht="13.2" x14ac:dyDescent="0.3">
      <c r="C64" s="12" t="str">
        <v>ASA/APS - USDAA</v>
      </c>
      <c r="D64" s="12" t="str">
        <v>ASA/APS - USDAA</v>
      </c>
      <c r="E64" s="12" t="str">
        <v>ASA/APS - USDAA</v>
      </c>
      <c r="F64" s="12" t="str">
        <v>ASA/APS - USDAA</v>
      </c>
      <c r="G64" s="12" t="str">
        <v>ASA/APS - USDAA</v>
      </c>
      <c r="H64" s="12" t="str">
        <v>ASA/APS - USDAA</v>
      </c>
      <c r="I64" s="12" t="str">
        <v>ASA/APS - USDAA</v>
      </c>
      <c r="J64" s="12" t="str">
        <v>ASA/APS - USDAA</v>
      </c>
      <c r="K64" s="12" t="str">
        <v>ASA/APS - USDAA</v>
      </c>
      <c r="L64" s="12" t="str">
        <v>ASA/APS - USDAA</v>
      </c>
      <c r="M64" s="12" t="str">
        <v>ASA/APS - USDAA</v>
      </c>
      <c r="N64" s="12" t="str">
        <v>ASA/APS - USDAA</v>
      </c>
      <c r="P64" s="12"/>
    </row>
    <row r="65" spans="3:16" ht="13.2" x14ac:dyDescent="0.3">
      <c r="C65" s="12" t="str">
        <v>ASFA Hall of Fame Inductee - ASFA</v>
      </c>
      <c r="D65" s="12" t="str">
        <v>ASFA Hall of Fame Inductee - ASFA</v>
      </c>
      <c r="E65" s="12" t="str">
        <v>ASFA Hall of Fame Inductee - ASFA</v>
      </c>
      <c r="F65" s="12" t="str">
        <v>ASFA Hall of Fame Inductee - ASFA</v>
      </c>
      <c r="G65" s="12" t="str">
        <v>ASFA Hall of Fame Inductee - ASFA</v>
      </c>
      <c r="H65" s="12" t="str">
        <v>ASFA Hall of Fame Inductee - ASFA</v>
      </c>
      <c r="I65" s="12" t="str">
        <v>ASFA Hall of Fame Inductee - ASFA</v>
      </c>
      <c r="J65" s="12" t="str">
        <v>ASFA Hall of Fame Inductee - ASFA</v>
      </c>
      <c r="K65" s="12" t="str">
        <v>ASFA Hall of Fame Inductee - ASFA</v>
      </c>
      <c r="L65" s="12" t="str">
        <v>ASFA Hall of Fame Inductee - ASFA</v>
      </c>
      <c r="M65" s="12" t="str">
        <v>ASFA Hall of Fame Inductee - ASFA</v>
      </c>
      <c r="N65" s="12" t="str">
        <v>ASFA Hall of Fame Inductee - ASFA</v>
      </c>
      <c r="P65" s="12"/>
    </row>
    <row r="66" spans="3:16" ht="13.2" x14ac:dyDescent="0.3">
      <c r="C66" s="12" t="str">
        <v>ASN-C - CDSP</v>
      </c>
      <c r="D66" s="12" t="str">
        <v>ASN-C - CDSP</v>
      </c>
      <c r="E66" s="12" t="str">
        <v>ASN-C - CDSP</v>
      </c>
      <c r="F66" s="12" t="str">
        <v>ASN-C - CDSP</v>
      </c>
      <c r="G66" s="12" t="str">
        <v>ASN-C - CDSP</v>
      </c>
      <c r="H66" s="12" t="str">
        <v>ASN-C - CDSP</v>
      </c>
      <c r="I66" s="12" t="str">
        <v>ASN-C - CDSP</v>
      </c>
      <c r="J66" s="12" t="str">
        <v>ASN-C - CDSP</v>
      </c>
      <c r="K66" s="12" t="str">
        <v>ASN-C - CDSP</v>
      </c>
      <c r="L66" s="12" t="str">
        <v>ASN-C - CDSP</v>
      </c>
      <c r="M66" s="12" t="str">
        <v>ASN-C - CDSP</v>
      </c>
      <c r="N66" s="12" t="str">
        <v>ASN-C - CDSP</v>
      </c>
      <c r="P66" s="12"/>
    </row>
    <row r="67" spans="3:16" ht="13.2" x14ac:dyDescent="0.3">
      <c r="C67" s="12" t="str">
        <v>ATA-B - ATA</v>
      </c>
      <c r="D67" s="12" t="str">
        <v>ATA-B - ATA</v>
      </c>
      <c r="E67" s="12" t="str">
        <v>ATA-B - ATA</v>
      </c>
      <c r="F67" s="12" t="str">
        <v>ATA-B - ATA</v>
      </c>
      <c r="G67" s="12" t="str">
        <v>ATA-B - ATA</v>
      </c>
      <c r="H67" s="12" t="str">
        <v>ATA-B - ATA</v>
      </c>
      <c r="I67" s="12" t="str">
        <v>ATA-B - ATA</v>
      </c>
      <c r="J67" s="12" t="str">
        <v>ATA-B - ATA</v>
      </c>
      <c r="K67" s="12" t="str">
        <v>ATA-B - ATA</v>
      </c>
      <c r="L67" s="12" t="str">
        <v>ATA-B - ATA</v>
      </c>
      <c r="M67" s="12" t="str">
        <v>ATA-B - ATA</v>
      </c>
      <c r="N67" s="12" t="str">
        <v>ATA-B - ATA</v>
      </c>
      <c r="P67" s="12"/>
    </row>
    <row r="68" spans="3:16" ht="13.2" x14ac:dyDescent="0.3">
      <c r="C68" s="12" t="str">
        <v>ATA-Ch - ATA</v>
      </c>
      <c r="D68" s="12" t="str">
        <v>ATA-Ch - ATA</v>
      </c>
      <c r="E68" s="12" t="str">
        <v>ATA-Ch - ATA</v>
      </c>
      <c r="F68" s="12" t="str">
        <v>ATA-Ch - ATA</v>
      </c>
      <c r="G68" s="12" t="str">
        <v>ATA-Ch - ATA</v>
      </c>
      <c r="H68" s="12" t="str">
        <v>ATA-Ch - ATA</v>
      </c>
      <c r="I68" s="12" t="str">
        <v>ATA-Ch - ATA</v>
      </c>
      <c r="J68" s="12" t="str">
        <v>ATA-Ch - ATA</v>
      </c>
      <c r="K68" s="12" t="str">
        <v>ATA-Ch - ATA</v>
      </c>
      <c r="L68" s="12" t="str">
        <v>ATA-Ch - ATA</v>
      </c>
      <c r="M68" s="12" t="str">
        <v>ATA-Ch - ATA</v>
      </c>
      <c r="N68" s="12" t="str">
        <v>ATA-Ch - ATA</v>
      </c>
      <c r="P68" s="12"/>
    </row>
    <row r="69" spans="3:16" ht="13.2" x14ac:dyDescent="0.3">
      <c r="C69" s="12" t="str">
        <v>ATA-I - ATA</v>
      </c>
      <c r="D69" s="12" t="str">
        <v>ATA-I - ATA</v>
      </c>
      <c r="E69" s="12" t="str">
        <v>ATA-I - ATA</v>
      </c>
      <c r="F69" s="12" t="str">
        <v>ATA-I - ATA</v>
      </c>
      <c r="G69" s="12" t="str">
        <v>ATA-I - ATA</v>
      </c>
      <c r="H69" s="12" t="str">
        <v>ATA-I - ATA</v>
      </c>
      <c r="I69" s="12" t="str">
        <v>ATA-I - ATA</v>
      </c>
      <c r="J69" s="12" t="str">
        <v>ATA-I - ATA</v>
      </c>
      <c r="K69" s="12" t="str">
        <v>ATA-I - ATA</v>
      </c>
      <c r="L69" s="12" t="str">
        <v>ATA-I - ATA</v>
      </c>
      <c r="M69" s="12" t="str">
        <v>ATA-I - ATA</v>
      </c>
      <c r="N69" s="12" t="str">
        <v>ATA-I - ATA</v>
      </c>
      <c r="P69" s="12"/>
    </row>
    <row r="70" spans="3:16" ht="13.2" x14ac:dyDescent="0.3">
      <c r="C70" s="12" t="str">
        <v>ATA-X - ATA</v>
      </c>
      <c r="D70" s="12" t="str">
        <v>ATA-X - ATA</v>
      </c>
      <c r="E70" s="12" t="str">
        <v>ATA-X - ATA</v>
      </c>
      <c r="F70" s="12" t="str">
        <v>ATA-X - ATA</v>
      </c>
      <c r="G70" s="12" t="str">
        <v>ATA-X - ATA</v>
      </c>
      <c r="H70" s="12" t="str">
        <v>ATA-X - ATA</v>
      </c>
      <c r="I70" s="12" t="str">
        <v>ATA-X - ATA</v>
      </c>
      <c r="J70" s="12" t="str">
        <v>ATA-X - ATA</v>
      </c>
      <c r="K70" s="12" t="str">
        <v>ATA-X - ATA</v>
      </c>
      <c r="L70" s="12" t="str">
        <v>ATA-X - ATA</v>
      </c>
      <c r="M70" s="12" t="str">
        <v>ATA-X - ATA</v>
      </c>
      <c r="N70" s="12" t="str">
        <v>ATA-X - ATA</v>
      </c>
      <c r="P70" s="12"/>
    </row>
    <row r="71" spans="3:16" ht="13.2" x14ac:dyDescent="0.3">
      <c r="C71" s="12" t="str">
        <v>ATCH - AAC (Agility Associate of Canada)</v>
      </c>
      <c r="D71" s="12" t="str">
        <v>ATCH - AAC (Agility Associate of Canada)</v>
      </c>
      <c r="E71" s="12" t="str">
        <v>ATCH - AAC (Agility Associate of Canada)</v>
      </c>
      <c r="F71" s="12" t="str">
        <v>ATCH - AAC (Agility Associate of Canada)</v>
      </c>
      <c r="G71" s="12" t="str">
        <v>ATCH - AAC (Agility Associate of Canada)</v>
      </c>
      <c r="H71" s="12" t="str">
        <v>ATCH - AAC (Agility Associate of Canada)</v>
      </c>
      <c r="I71" s="12" t="str">
        <v>ATCH - AAC (Agility Associate of Canada)</v>
      </c>
      <c r="J71" s="12" t="str">
        <v>ATCH - AAC (Agility Associate of Canada)</v>
      </c>
      <c r="K71" s="12" t="str">
        <v>ATCH - AAC (Agility Associate of Canada)</v>
      </c>
      <c r="L71" s="12" t="str">
        <v>ATCH - AAC (Agility Associate of Canada)</v>
      </c>
      <c r="M71" s="12" t="str">
        <v>ATCH - AAC (Agility Associate of Canada)</v>
      </c>
      <c r="N71" s="12" t="str">
        <v>ATCH - AAC (Agility Associate of Canada)</v>
      </c>
      <c r="P71" s="12"/>
    </row>
    <row r="72" spans="3:16" ht="13.2" x14ac:dyDescent="0.3">
      <c r="C72" s="12" t="str">
        <v>ATCH - ASCA</v>
      </c>
      <c r="D72" s="12" t="str">
        <v>ATCH - ASCA</v>
      </c>
      <c r="E72" s="12" t="str">
        <v>ATCH - ASCA</v>
      </c>
      <c r="F72" s="12" t="str">
        <v>ATCH - ASCA</v>
      </c>
      <c r="G72" s="12" t="str">
        <v>ATCH - ASCA</v>
      </c>
      <c r="H72" s="12" t="str">
        <v>ATCH - ASCA</v>
      </c>
      <c r="I72" s="12" t="str">
        <v>ATCH - ASCA</v>
      </c>
      <c r="J72" s="12" t="str">
        <v>ATCH - ASCA</v>
      </c>
      <c r="K72" s="12" t="str">
        <v>ATCH - ASCA</v>
      </c>
      <c r="L72" s="12" t="str">
        <v>ATCH - ASCA</v>
      </c>
      <c r="M72" s="12" t="str">
        <v>ATCH - ASCA</v>
      </c>
      <c r="N72" s="12" t="str">
        <v>ATCH - ASCA</v>
      </c>
      <c r="P72" s="12"/>
    </row>
    <row r="73" spans="3:16" ht="13.2" x14ac:dyDescent="0.3">
      <c r="C73" s="12" t="str">
        <v>ATD - Do More With Your Dog!</v>
      </c>
      <c r="D73" s="12" t="str">
        <v>ATD - Do More With Your Dog!</v>
      </c>
      <c r="E73" s="12" t="str">
        <v>ATD - Do More With Your Dog!</v>
      </c>
      <c r="F73" s="12" t="str">
        <v>ATD - Do More With Your Dog!</v>
      </c>
      <c r="G73" s="12" t="str">
        <v>ATD - Do More With Your Dog!</v>
      </c>
      <c r="H73" s="12" t="str">
        <v>ATD - Do More With Your Dog!</v>
      </c>
      <c r="I73" s="12" t="str">
        <v>ATD - Do More With Your Dog!</v>
      </c>
      <c r="J73" s="12" t="str">
        <v>ATD - Do More With Your Dog!</v>
      </c>
      <c r="K73" s="12" t="str">
        <v>ATD - Do More With Your Dog!</v>
      </c>
      <c r="L73" s="12" t="str">
        <v>ATD - Do More With Your Dog!</v>
      </c>
      <c r="M73" s="12" t="str">
        <v>ATD - Do More With Your Dog!</v>
      </c>
      <c r="N73" s="12" t="str">
        <v>ATD - Do More With Your Dog!</v>
      </c>
      <c r="P73" s="12"/>
    </row>
    <row r="74" spans="3:16" ht="13.2" x14ac:dyDescent="0.3">
      <c r="C74" s="12" t="str">
        <v>ATT - AKC</v>
      </c>
      <c r="D74" s="12" t="str">
        <v>ATT - AKC</v>
      </c>
      <c r="E74" s="12" t="str">
        <v>ATT - AKC</v>
      </c>
      <c r="F74" s="12" t="str">
        <v>ATT - AKC</v>
      </c>
      <c r="G74" s="12" t="str">
        <v>ATT - AKC</v>
      </c>
      <c r="H74" s="12" t="str">
        <v>ATT - AKC</v>
      </c>
      <c r="I74" s="12" t="str">
        <v>ATT - AKC</v>
      </c>
      <c r="J74" s="12" t="str">
        <v>ATT - AKC</v>
      </c>
      <c r="K74" s="12" t="str">
        <v>ATT - AKC</v>
      </c>
      <c r="L74" s="12" t="str">
        <v>ATT - AKC</v>
      </c>
      <c r="M74" s="12" t="str">
        <v>ATT - AKC</v>
      </c>
      <c r="N74" s="12" t="str">
        <v>ATT - AKC</v>
      </c>
      <c r="P74" s="12"/>
    </row>
    <row r="75" spans="3:16" ht="13.2" x14ac:dyDescent="0.3">
      <c r="C75" s="12" t="str">
        <v>AV  - UKC (NWA)</v>
      </c>
      <c r="D75" s="12" t="str">
        <v>AV  - UKC (NWA)</v>
      </c>
      <c r="E75" s="12" t="str">
        <v>AV  - UKC (NWA)</v>
      </c>
      <c r="F75" s="12" t="str">
        <v>AV  - UKC (NWA)</v>
      </c>
      <c r="G75" s="12" t="str">
        <v>AV  - UKC (NWA)</v>
      </c>
      <c r="H75" s="12" t="str">
        <v>AV  - UKC (NWA)</v>
      </c>
      <c r="I75" s="12" t="str">
        <v>AV  - UKC (NWA)</v>
      </c>
      <c r="J75" s="12" t="str">
        <v>AV  - UKC (NWA)</v>
      </c>
      <c r="K75" s="12" t="str">
        <v>AV  - UKC (NWA)</v>
      </c>
      <c r="L75" s="12" t="str">
        <v>AV  - UKC (NWA)</v>
      </c>
      <c r="M75" s="12" t="str">
        <v>AV  - UKC (NWA)</v>
      </c>
      <c r="N75" s="12" t="str">
        <v>AV  - UKC (NWA)</v>
      </c>
      <c r="P75" s="12"/>
    </row>
    <row r="76" spans="3:16" ht="13.2" x14ac:dyDescent="0.3">
      <c r="C76" s="12" t="str">
        <v>AX - AKC</v>
      </c>
      <c r="D76" s="12" t="str">
        <v>AX - AKC</v>
      </c>
      <c r="E76" s="12" t="str">
        <v>AX - AKC</v>
      </c>
      <c r="F76" s="12" t="str">
        <v>AX - AKC</v>
      </c>
      <c r="G76" s="12" t="str">
        <v>AX - AKC</v>
      </c>
      <c r="H76" s="12" t="str">
        <v>AX - AKC</v>
      </c>
      <c r="I76" s="12" t="str">
        <v>AX - AKC</v>
      </c>
      <c r="J76" s="12" t="str">
        <v>AX - AKC</v>
      </c>
      <c r="K76" s="12" t="str">
        <v>AX - AKC</v>
      </c>
      <c r="L76" s="12" t="str">
        <v>AX - AKC</v>
      </c>
      <c r="M76" s="12" t="str">
        <v>AX - AKC</v>
      </c>
      <c r="N76" s="12" t="str">
        <v>AX - AKC</v>
      </c>
      <c r="P76" s="12"/>
    </row>
    <row r="77" spans="3:16" ht="13.2" x14ac:dyDescent="0.3">
      <c r="C77" s="12" t="str">
        <v>AXJ - AKC</v>
      </c>
      <c r="D77" s="12" t="str">
        <v>AXJ - AKC</v>
      </c>
      <c r="E77" s="12" t="str">
        <v>AXJ - AKC</v>
      </c>
      <c r="F77" s="12" t="str">
        <v>AXJ - AKC</v>
      </c>
      <c r="G77" s="12" t="str">
        <v>AXJ - AKC</v>
      </c>
      <c r="H77" s="12" t="str">
        <v>AXJ - AKC</v>
      </c>
      <c r="I77" s="12" t="str">
        <v>AXJ - AKC</v>
      </c>
      <c r="J77" s="12" t="str">
        <v>AXJ - AKC</v>
      </c>
      <c r="K77" s="12" t="str">
        <v>AXJ - AKC</v>
      </c>
      <c r="L77" s="12" t="str">
        <v>AXJ - AKC</v>
      </c>
      <c r="M77" s="12" t="str">
        <v>AXJ - AKC</v>
      </c>
      <c r="N77" s="12" t="str">
        <v>AXJ - AKC</v>
      </c>
      <c r="P77" s="12"/>
    </row>
    <row r="78" spans="3:16" ht="13.2" x14ac:dyDescent="0.3">
      <c r="C78" s="12" t="str">
        <v>AXP - AKC</v>
      </c>
      <c r="D78" s="12" t="str">
        <v>AXP - AKC</v>
      </c>
      <c r="E78" s="12" t="str">
        <v>AXP - AKC</v>
      </c>
      <c r="F78" s="12" t="str">
        <v>AXP - AKC</v>
      </c>
      <c r="G78" s="12" t="str">
        <v>AXP - AKC</v>
      </c>
      <c r="H78" s="12" t="str">
        <v>AXP - AKC</v>
      </c>
      <c r="I78" s="12" t="str">
        <v>AXP - AKC</v>
      </c>
      <c r="J78" s="12" t="str">
        <v>AXP - AKC</v>
      </c>
      <c r="K78" s="12" t="str">
        <v>AXP - AKC</v>
      </c>
      <c r="L78" s="12" t="str">
        <v>AXP - AKC</v>
      </c>
      <c r="M78" s="12" t="str">
        <v>AXP - AKC</v>
      </c>
      <c r="N78" s="12" t="str">
        <v>AXP - AKC</v>
      </c>
      <c r="P78" s="12"/>
    </row>
    <row r="79" spans="3:16" ht="13.2" x14ac:dyDescent="0.3">
      <c r="C79" s="12" t="str">
        <v>BA - IABCA</v>
      </c>
      <c r="D79" s="12" t="str">
        <v>BA - IABCA</v>
      </c>
      <c r="E79" s="12" t="str">
        <v>BA - IABCA</v>
      </c>
      <c r="F79" s="12" t="str">
        <v>BA - IABCA</v>
      </c>
      <c r="G79" s="12" t="str">
        <v>BA - IABCA</v>
      </c>
      <c r="H79" s="12" t="str">
        <v>BA - IABCA</v>
      </c>
      <c r="I79" s="12" t="str">
        <v>BA - IABCA</v>
      </c>
      <c r="J79" s="12" t="str">
        <v>BA - IABCA</v>
      </c>
      <c r="K79" s="12" t="str">
        <v>BA - IABCA</v>
      </c>
      <c r="L79" s="12" t="str">
        <v>BA - IABCA</v>
      </c>
      <c r="M79" s="12" t="str">
        <v>BA - IABCA</v>
      </c>
      <c r="N79" s="12" t="str">
        <v>BA - IABCA</v>
      </c>
      <c r="P79" s="12"/>
    </row>
    <row r="80" spans="3:16" ht="13.2" x14ac:dyDescent="0.3">
      <c r="C80" s="12" t="str">
        <v>BCAT, DCAT - AKC</v>
      </c>
      <c r="D80" s="12" t="str">
        <v>BCAT, DCAT - AKC</v>
      </c>
      <c r="E80" s="12" t="str">
        <v>BCAT, DCAT - AKC</v>
      </c>
      <c r="F80" s="12" t="str">
        <v>BCAT, DCAT - AKC</v>
      </c>
      <c r="G80" s="12" t="str">
        <v>BCAT, DCAT - AKC</v>
      </c>
      <c r="H80" s="12" t="str">
        <v>BCAT, DCAT - AKC</v>
      </c>
      <c r="I80" s="12" t="str">
        <v>BCAT, DCAT - AKC</v>
      </c>
      <c r="J80" s="12" t="str">
        <v>BCAT, DCAT - AKC</v>
      </c>
      <c r="K80" s="12" t="str">
        <v>BCAT, DCAT - AKC</v>
      </c>
      <c r="L80" s="12" t="str">
        <v>BCAT, DCAT - AKC</v>
      </c>
      <c r="M80" s="12" t="str">
        <v>BCAT, DCAT - AKC</v>
      </c>
      <c r="N80" s="12" t="str">
        <v>BCAT, DCAT - AKC</v>
      </c>
      <c r="P80" s="12"/>
    </row>
    <row r="81" spans="3:16" ht="13.2" x14ac:dyDescent="0.3">
      <c r="C81" s="12" t="str">
        <v xml:space="preserve">BDD - Canadian Disc Dog Association (CDDA) </v>
      </c>
      <c r="D81" s="12" t="str">
        <v xml:space="preserve">BDD - Canadian Disc Dog Association (CDDA) </v>
      </c>
      <c r="E81" s="12" t="str">
        <v xml:space="preserve">BDD - Canadian Disc Dog Association (CDDA) </v>
      </c>
      <c r="F81" s="12" t="str">
        <v xml:space="preserve">BDD - Canadian Disc Dog Association (CDDA) </v>
      </c>
      <c r="G81" s="12" t="str">
        <v xml:space="preserve">BDD - Canadian Disc Dog Association (CDDA) </v>
      </c>
      <c r="H81" s="12" t="str">
        <v xml:space="preserve">BDD - Canadian Disc Dog Association (CDDA) </v>
      </c>
      <c r="I81" s="12" t="str">
        <v xml:space="preserve">BDD - Canadian Disc Dog Association (CDDA) </v>
      </c>
      <c r="J81" s="12" t="str">
        <v xml:space="preserve">BDD - Canadian Disc Dog Association (CDDA) </v>
      </c>
      <c r="K81" s="12" t="str">
        <v xml:space="preserve">BDD - Canadian Disc Dog Association (CDDA) </v>
      </c>
      <c r="L81" s="12" t="str">
        <v xml:space="preserve">BDD - Canadian Disc Dog Association (CDDA) </v>
      </c>
      <c r="M81" s="12" t="str">
        <v xml:space="preserve">BDD - Canadian Disc Dog Association (CDDA) </v>
      </c>
      <c r="N81" s="12" t="str">
        <v xml:space="preserve">BDD - Canadian Disc Dog Association (CDDA) </v>
      </c>
      <c r="P81" s="12"/>
    </row>
    <row r="82" spans="3:16" ht="13.2" x14ac:dyDescent="0.3">
      <c r="C82" s="12" t="str">
        <v>BDD - CKC</v>
      </c>
      <c r="D82" s="12" t="str">
        <v>BDD - CKC</v>
      </c>
      <c r="E82" s="12" t="str">
        <v>BDD - CKC</v>
      </c>
      <c r="F82" s="12" t="str">
        <v>BDD - CKC</v>
      </c>
      <c r="G82" s="12" t="str">
        <v>BDD - CKC</v>
      </c>
      <c r="H82" s="12" t="str">
        <v>BDD - CKC</v>
      </c>
      <c r="I82" s="12" t="str">
        <v>BDD - CKC</v>
      </c>
      <c r="J82" s="12" t="str">
        <v>BDD - CKC</v>
      </c>
      <c r="K82" s="12" t="str">
        <v>BDD - CKC</v>
      </c>
      <c r="L82" s="12" t="str">
        <v>BDD - CKC</v>
      </c>
      <c r="M82" s="12" t="str">
        <v>BDD - CKC</v>
      </c>
      <c r="N82" s="12" t="str">
        <v>BDD - CKC</v>
      </c>
      <c r="P82" s="12"/>
    </row>
    <row r="83" spans="3:16" ht="13.2" x14ac:dyDescent="0.3">
      <c r="C83" s="12" t="str">
        <v>BDDX - CKC</v>
      </c>
      <c r="D83" s="12" t="str">
        <v>BDDX - CKC</v>
      </c>
      <c r="E83" s="12" t="str">
        <v>BDDX - CKC</v>
      </c>
      <c r="F83" s="12" t="str">
        <v>BDDX - CKC</v>
      </c>
      <c r="G83" s="12" t="str">
        <v>BDDX - CKC</v>
      </c>
      <c r="H83" s="12" t="str">
        <v>BDDX - CKC</v>
      </c>
      <c r="I83" s="12" t="str">
        <v>BDDX - CKC</v>
      </c>
      <c r="J83" s="12" t="str">
        <v>BDDX - CKC</v>
      </c>
      <c r="K83" s="12" t="str">
        <v>BDDX - CKC</v>
      </c>
      <c r="L83" s="12" t="str">
        <v>BDDX - CKC</v>
      </c>
      <c r="M83" s="12" t="str">
        <v>BDDX - CKC</v>
      </c>
      <c r="N83" s="12" t="str">
        <v>BDDX - CKC</v>
      </c>
      <c r="P83" s="12"/>
    </row>
    <row r="84" spans="3:16" ht="13.2" x14ac:dyDescent="0.3">
      <c r="C84" s="12" t="str">
        <v xml:space="preserve">BDF - Canadian Disc Dog Association (CDDA) </v>
      </c>
      <c r="D84" s="12" t="str">
        <v xml:space="preserve">BDF - Canadian Disc Dog Association (CDDA) </v>
      </c>
      <c r="E84" s="12" t="str">
        <v xml:space="preserve">BDF - Canadian Disc Dog Association (CDDA) </v>
      </c>
      <c r="F84" s="12" t="str">
        <v xml:space="preserve">BDF - Canadian Disc Dog Association (CDDA) </v>
      </c>
      <c r="G84" s="12" t="str">
        <v xml:space="preserve">BDF - Canadian Disc Dog Association (CDDA) </v>
      </c>
      <c r="H84" s="12" t="str">
        <v xml:space="preserve">BDF - Canadian Disc Dog Association (CDDA) </v>
      </c>
      <c r="I84" s="12" t="str">
        <v xml:space="preserve">BDF - Canadian Disc Dog Association (CDDA) </v>
      </c>
      <c r="J84" s="12" t="str">
        <v xml:space="preserve">BDF - Canadian Disc Dog Association (CDDA) </v>
      </c>
      <c r="K84" s="12" t="str">
        <v xml:space="preserve">BDF - Canadian Disc Dog Association (CDDA) </v>
      </c>
      <c r="L84" s="12" t="str">
        <v xml:space="preserve">BDF - Canadian Disc Dog Association (CDDA) </v>
      </c>
      <c r="M84" s="12" t="str">
        <v xml:space="preserve">BDF - Canadian Disc Dog Association (CDDA) </v>
      </c>
      <c r="N84" s="12" t="str">
        <v xml:space="preserve">BDF - Canadian Disc Dog Association (CDDA) </v>
      </c>
      <c r="P84" s="12"/>
    </row>
    <row r="85" spans="3:16" ht="13.2" x14ac:dyDescent="0.3">
      <c r="C85" s="12" t="str">
        <v>Beach Buddies Badge + Boating Safety Badge - Dog Scouts of America</v>
      </c>
      <c r="D85" s="12" t="str">
        <v>Beach Buddies Badge + Boating Safety Badge - Dog Scouts of America</v>
      </c>
      <c r="E85" s="12" t="str">
        <v>Beach Buddies Badge + Boating Safety Badge - Dog Scouts of America</v>
      </c>
      <c r="F85" s="12" t="str">
        <v>Beach Buddies Badge + Boating Safety Badge - Dog Scouts of America</v>
      </c>
      <c r="G85" s="12" t="str">
        <v>Beach Buddies Badge + Boating Safety Badge - Dog Scouts of America</v>
      </c>
      <c r="H85" s="12" t="str">
        <v>Beach Buddies Badge + Boating Safety Badge - Dog Scouts of America</v>
      </c>
      <c r="I85" s="12" t="str">
        <v>Beach Buddies Badge + Boating Safety Badge - Dog Scouts of America</v>
      </c>
      <c r="J85" s="12" t="str">
        <v>Beach Buddies Badge + Boating Safety Badge - Dog Scouts of America</v>
      </c>
      <c r="K85" s="12" t="str">
        <v>Beach Buddies Badge + Boating Safety Badge - Dog Scouts of America</v>
      </c>
      <c r="L85" s="12" t="str">
        <v>Beach Buddies Badge + Boating Safety Badge - Dog Scouts of America</v>
      </c>
      <c r="M85" s="12" t="str">
        <v>Beach Buddies Badge + Boating Safety Badge - Dog Scouts of America</v>
      </c>
      <c r="N85" s="12" t="str">
        <v>Beach Buddies Badge + Boating Safety Badge - Dog Scouts of America</v>
      </c>
      <c r="P85" s="12"/>
    </row>
    <row r="86" spans="3:16" ht="13.2" x14ac:dyDescent="0.3">
      <c r="C86" s="12" t="str">
        <v xml:space="preserve">BID  - UKI </v>
      </c>
      <c r="D86" s="12" t="str">
        <v xml:space="preserve">BID  - UKI </v>
      </c>
      <c r="E86" s="12" t="str">
        <v xml:space="preserve">BID  - UKI </v>
      </c>
      <c r="F86" s="12" t="str">
        <v xml:space="preserve">BID  - UKI </v>
      </c>
      <c r="G86" s="12" t="str">
        <v xml:space="preserve">BID  - UKI </v>
      </c>
      <c r="H86" s="12" t="str">
        <v xml:space="preserve">BID  - UKI </v>
      </c>
      <c r="I86" s="12" t="str">
        <v xml:space="preserve">BID  - UKI </v>
      </c>
      <c r="J86" s="12" t="str">
        <v xml:space="preserve">BID  - UKI </v>
      </c>
      <c r="K86" s="12" t="str">
        <v xml:space="preserve">BID  - UKI </v>
      </c>
      <c r="L86" s="12" t="str">
        <v xml:space="preserve">BID  - UKI </v>
      </c>
      <c r="M86" s="12" t="str">
        <v xml:space="preserve">BID  - UKI </v>
      </c>
      <c r="N86" s="12" t="str">
        <v xml:space="preserve">BID  - UKI </v>
      </c>
      <c r="P86" s="12"/>
    </row>
    <row r="87" spans="3:16" ht="13.2" x14ac:dyDescent="0.3">
      <c r="C87" s="12" t="str">
        <v>BII - ASFA</v>
      </c>
      <c r="D87" s="12" t="str">
        <v>BII - ASFA</v>
      </c>
      <c r="E87" s="12" t="str">
        <v>BII - ASFA</v>
      </c>
      <c r="F87" s="12" t="str">
        <v>BII - ASFA</v>
      </c>
      <c r="G87" s="12" t="str">
        <v>BII - ASFA</v>
      </c>
      <c r="H87" s="12" t="str">
        <v>BII - ASFA</v>
      </c>
      <c r="I87" s="12" t="str">
        <v>BII - ASFA</v>
      </c>
      <c r="J87" s="12" t="str">
        <v>BII - ASFA</v>
      </c>
      <c r="K87" s="12" t="str">
        <v>BII - ASFA</v>
      </c>
      <c r="L87" s="12" t="str">
        <v>BII - ASFA</v>
      </c>
      <c r="M87" s="12" t="str">
        <v>BII - ASFA</v>
      </c>
      <c r="N87" s="12" t="str">
        <v>BII - ASFA</v>
      </c>
      <c r="P87" s="12"/>
    </row>
    <row r="88" spans="3:16" ht="13.2" x14ac:dyDescent="0.3">
      <c r="C88" s="12" t="str">
        <v xml:space="preserve">BMDD - Canadian Disc Dog Association (CDDA) </v>
      </c>
      <c r="D88" s="12" t="str">
        <v xml:space="preserve">BMDD - Canadian Disc Dog Association (CDDA) </v>
      </c>
      <c r="E88" s="12" t="str">
        <v xml:space="preserve">BMDD - Canadian Disc Dog Association (CDDA) </v>
      </c>
      <c r="F88" s="12" t="str">
        <v xml:space="preserve">BMDD - Canadian Disc Dog Association (CDDA) </v>
      </c>
      <c r="G88" s="12" t="str">
        <v xml:space="preserve">BMDD - Canadian Disc Dog Association (CDDA) </v>
      </c>
      <c r="H88" s="12" t="str">
        <v xml:space="preserve">BMDD - Canadian Disc Dog Association (CDDA) </v>
      </c>
      <c r="I88" s="12" t="str">
        <v xml:space="preserve">BMDD - Canadian Disc Dog Association (CDDA) </v>
      </c>
      <c r="J88" s="12" t="str">
        <v xml:space="preserve">BMDD - Canadian Disc Dog Association (CDDA) </v>
      </c>
      <c r="K88" s="12" t="str">
        <v xml:space="preserve">BMDD - Canadian Disc Dog Association (CDDA) </v>
      </c>
      <c r="L88" s="12" t="str">
        <v xml:space="preserve">BMDD - Canadian Disc Dog Association (CDDA) </v>
      </c>
      <c r="M88" s="12" t="str">
        <v xml:space="preserve">BMDD - Canadian Disc Dog Association (CDDA) </v>
      </c>
      <c r="N88" s="12" t="str">
        <v xml:space="preserve">BMDD - Canadian Disc Dog Association (CDDA) </v>
      </c>
      <c r="P88" s="12"/>
    </row>
    <row r="89" spans="3:16" ht="13.2" x14ac:dyDescent="0.3">
      <c r="C89" s="12" t="str">
        <v xml:space="preserve">BMDF - Canadian Disc Dog Association (CDDA) </v>
      </c>
      <c r="D89" s="12" t="str">
        <v xml:space="preserve">BMDF - Canadian Disc Dog Association (CDDA) </v>
      </c>
      <c r="E89" s="12" t="str">
        <v xml:space="preserve">BMDF - Canadian Disc Dog Association (CDDA) </v>
      </c>
      <c r="F89" s="12" t="str">
        <v xml:space="preserve">BMDF - Canadian Disc Dog Association (CDDA) </v>
      </c>
      <c r="G89" s="12" t="str">
        <v xml:space="preserve">BMDF - Canadian Disc Dog Association (CDDA) </v>
      </c>
      <c r="H89" s="12" t="str">
        <v xml:space="preserve">BMDF - Canadian Disc Dog Association (CDDA) </v>
      </c>
      <c r="I89" s="12" t="str">
        <v xml:space="preserve">BMDF - Canadian Disc Dog Association (CDDA) </v>
      </c>
      <c r="J89" s="12" t="str">
        <v xml:space="preserve">BMDF - Canadian Disc Dog Association (CDDA) </v>
      </c>
      <c r="K89" s="12" t="str">
        <v xml:space="preserve">BMDF - Canadian Disc Dog Association (CDDA) </v>
      </c>
      <c r="L89" s="12" t="str">
        <v xml:space="preserve">BMDF - Canadian Disc Dog Association (CDDA) </v>
      </c>
      <c r="M89" s="12" t="str">
        <v xml:space="preserve">BMDF - Canadian Disc Dog Association (CDDA) </v>
      </c>
      <c r="N89" s="12" t="str">
        <v xml:space="preserve">BMDF - Canadian Disc Dog Association (CDDA) </v>
      </c>
      <c r="P89" s="12"/>
    </row>
    <row r="90" spans="3:16" ht="13.2" x14ac:dyDescent="0.3">
      <c r="C90" s="12" t="str">
        <v>BN  - AKC</v>
      </c>
      <c r="D90" s="12" t="str">
        <v>BN  - AKC</v>
      </c>
      <c r="E90" s="12" t="str">
        <v>BN  - AKC</v>
      </c>
      <c r="F90" s="12" t="str">
        <v>BN  - AKC</v>
      </c>
      <c r="G90" s="12" t="str">
        <v>BN  - AKC</v>
      </c>
      <c r="H90" s="12" t="str">
        <v>BN  - AKC</v>
      </c>
      <c r="I90" s="12" t="str">
        <v>BN  - AKC</v>
      </c>
      <c r="J90" s="12" t="str">
        <v>BN  - AKC</v>
      </c>
      <c r="K90" s="12" t="str">
        <v>BN  - AKC</v>
      </c>
      <c r="L90" s="12" t="str">
        <v>BN  - AKC</v>
      </c>
      <c r="M90" s="12" t="str">
        <v>BN  - AKC</v>
      </c>
      <c r="N90" s="12" t="str">
        <v>BN  - AKC</v>
      </c>
      <c r="P90" s="12"/>
    </row>
    <row r="91" spans="3:16" ht="13.2" x14ac:dyDescent="0.3">
      <c r="C91" s="12" t="str">
        <v>Bronze GCH - AKC</v>
      </c>
      <c r="D91" s="12" t="str">
        <v>Bronze GCH - AKC</v>
      </c>
      <c r="E91" s="12" t="str">
        <v>Bronze GCH - AKC</v>
      </c>
      <c r="F91" s="12" t="str">
        <v>Bronze GCH - AKC</v>
      </c>
      <c r="G91" s="12" t="str">
        <v>Bronze GCH - AKC</v>
      </c>
      <c r="H91" s="12" t="str">
        <v>Bronze GCH - AKC</v>
      </c>
      <c r="I91" s="12" t="str">
        <v>Bronze GCH - AKC</v>
      </c>
      <c r="J91" s="12" t="str">
        <v>Bronze GCH - AKC</v>
      </c>
      <c r="K91" s="12" t="str">
        <v>Bronze GCH - AKC</v>
      </c>
      <c r="L91" s="12" t="str">
        <v>Bronze GCH - AKC</v>
      </c>
      <c r="M91" s="12" t="str">
        <v>Bronze GCH - AKC</v>
      </c>
      <c r="N91" s="12" t="str">
        <v>Bronze GCH - AKC</v>
      </c>
      <c r="P91" s="12"/>
    </row>
    <row r="92" spans="3:16" ht="13.2" x14ac:dyDescent="0.3">
      <c r="C92" s="12" t="str">
        <v>Bronze HOF - W3PO</v>
      </c>
      <c r="D92" s="12" t="str">
        <v>Bronze HOF - W3PO</v>
      </c>
      <c r="E92" s="12" t="str">
        <v>Bronze HOF - W3PO</v>
      </c>
      <c r="F92" s="12" t="str">
        <v>Bronze HOF - W3PO</v>
      </c>
      <c r="G92" s="12" t="str">
        <v>Bronze HOF - W3PO</v>
      </c>
      <c r="H92" s="12" t="str">
        <v>Bronze HOF - W3PO</v>
      </c>
      <c r="I92" s="12" t="str">
        <v>Bronze HOF - W3PO</v>
      </c>
      <c r="J92" s="12" t="str">
        <v>Bronze HOF - W3PO</v>
      </c>
      <c r="K92" s="12" t="str">
        <v>Bronze HOF - W3PO</v>
      </c>
      <c r="L92" s="12" t="str">
        <v>Bronze HOF - W3PO</v>
      </c>
      <c r="M92" s="12" t="str">
        <v>Bronze HOF - W3PO</v>
      </c>
      <c r="N92" s="12" t="str">
        <v>Bronze HOF - W3PO</v>
      </c>
      <c r="P92" s="12"/>
    </row>
    <row r="93" spans="3:16" ht="13.2" x14ac:dyDescent="0.3">
      <c r="C93" s="12" t="str">
        <v>CA - UKC</v>
      </c>
      <c r="D93" s="12" t="str">
        <v>CA - UKC</v>
      </c>
      <c r="E93" s="12" t="str">
        <v>CA - UKC</v>
      </c>
      <c r="F93" s="12" t="str">
        <v>CA - UKC</v>
      </c>
      <c r="G93" s="12" t="str">
        <v>CA - UKC</v>
      </c>
      <c r="H93" s="12" t="str">
        <v>CA - UKC</v>
      </c>
      <c r="I93" s="12" t="str">
        <v>CA - UKC</v>
      </c>
      <c r="J93" s="12" t="str">
        <v>CA - UKC</v>
      </c>
      <c r="K93" s="12" t="str">
        <v>CA - UKC</v>
      </c>
      <c r="L93" s="12" t="str">
        <v>CA - UKC</v>
      </c>
      <c r="M93" s="12" t="str">
        <v>CA - UKC</v>
      </c>
      <c r="N93" s="12" t="str">
        <v>CA - UKC</v>
      </c>
      <c r="P93" s="12"/>
    </row>
    <row r="94" spans="3:16" ht="13.2" x14ac:dyDescent="0.3">
      <c r="C94" s="12" t="str">
        <v>CA, CAA - AKC</v>
      </c>
      <c r="D94" s="12" t="str">
        <v>CA, CAA - AKC</v>
      </c>
      <c r="E94" s="12" t="str">
        <v>CA, CAA - AKC</v>
      </c>
      <c r="F94" s="12" t="str">
        <v>CA, CAA - AKC</v>
      </c>
      <c r="G94" s="12" t="str">
        <v>CA, CAA - AKC</v>
      </c>
      <c r="H94" s="12" t="str">
        <v>CA, CAA - AKC</v>
      </c>
      <c r="I94" s="12" t="str">
        <v>CA, CAA - AKC</v>
      </c>
      <c r="J94" s="12" t="str">
        <v>CA, CAA - AKC</v>
      </c>
      <c r="K94" s="12" t="str">
        <v>CA, CAA - AKC</v>
      </c>
      <c r="L94" s="12" t="str">
        <v>CA, CAA - AKC</v>
      </c>
      <c r="M94" s="12" t="str">
        <v>CA, CAA - AKC</v>
      </c>
      <c r="N94" s="12" t="str">
        <v>CA, CAA - AKC</v>
      </c>
      <c r="P94" s="12"/>
    </row>
    <row r="95" spans="3:16" ht="13.2" x14ac:dyDescent="0.3">
      <c r="C95" s="12" t="str">
        <v>Cadet - Dock Dogs</v>
      </c>
      <c r="D95" s="12" t="str">
        <v>Cadet - Dock Dogs</v>
      </c>
      <c r="E95" s="12" t="str">
        <v>Cadet - Dock Dogs</v>
      </c>
      <c r="F95" s="12" t="str">
        <v>Cadet - Dock Dogs</v>
      </c>
      <c r="G95" s="12" t="str">
        <v>Cadet - Dock Dogs</v>
      </c>
      <c r="H95" s="12" t="str">
        <v>Cadet - Dock Dogs</v>
      </c>
      <c r="I95" s="12" t="str">
        <v>Cadet - Dock Dogs</v>
      </c>
      <c r="J95" s="12" t="str">
        <v>Cadet - Dock Dogs</v>
      </c>
      <c r="K95" s="12" t="str">
        <v>Cadet - Dock Dogs</v>
      </c>
      <c r="L95" s="12" t="str">
        <v>Cadet - Dock Dogs</v>
      </c>
      <c r="M95" s="12" t="str">
        <v>Cadet - Dock Dogs</v>
      </c>
      <c r="N95" s="12" t="str">
        <v>Cadet - Dock Dogs</v>
      </c>
      <c r="P95" s="12"/>
    </row>
    <row r="96" spans="3:16" ht="13.2" x14ac:dyDescent="0.3">
      <c r="C96" s="12" t="str">
        <v>Canoeing Badge - Dog Scouts of America</v>
      </c>
      <c r="D96" s="12" t="str">
        <v>Canoeing Badge - Dog Scouts of America</v>
      </c>
      <c r="E96" s="12" t="str">
        <v>Canoeing Badge - Dog Scouts of America</v>
      </c>
      <c r="F96" s="12" t="str">
        <v>Canoeing Badge - Dog Scouts of America</v>
      </c>
      <c r="G96" s="12" t="str">
        <v>Canoeing Badge - Dog Scouts of America</v>
      </c>
      <c r="H96" s="12" t="str">
        <v>Canoeing Badge - Dog Scouts of America</v>
      </c>
      <c r="I96" s="12" t="str">
        <v>Canoeing Badge - Dog Scouts of America</v>
      </c>
      <c r="J96" s="12" t="str">
        <v>Canoeing Badge - Dog Scouts of America</v>
      </c>
      <c r="K96" s="12" t="str">
        <v>Canoeing Badge - Dog Scouts of America</v>
      </c>
      <c r="L96" s="12" t="str">
        <v>Canoeing Badge - Dog Scouts of America</v>
      </c>
      <c r="M96" s="12" t="str">
        <v>Canoeing Badge - Dog Scouts of America</v>
      </c>
      <c r="N96" s="12" t="str">
        <v>Canoeing Badge - Dog Scouts of America</v>
      </c>
      <c r="P96" s="12"/>
    </row>
    <row r="97" spans="3:16" ht="13.2" x14ac:dyDescent="0.3">
      <c r="C97" s="12" t="str">
        <v>C-ATCH - CPE</v>
      </c>
      <c r="D97" s="12" t="str">
        <v>C-ATCH - CPE</v>
      </c>
      <c r="E97" s="12" t="str">
        <v>C-ATCH - CPE</v>
      </c>
      <c r="F97" s="12" t="str">
        <v>C-ATCH - CPE</v>
      </c>
      <c r="G97" s="12" t="str">
        <v>C-ATCH - CPE</v>
      </c>
      <c r="H97" s="12" t="str">
        <v>C-ATCH - CPE</v>
      </c>
      <c r="I97" s="12" t="str">
        <v>C-ATCH - CPE</v>
      </c>
      <c r="J97" s="12" t="str">
        <v>C-ATCH - CPE</v>
      </c>
      <c r="K97" s="12" t="str">
        <v>C-ATCH - CPE</v>
      </c>
      <c r="L97" s="12" t="str">
        <v>C-ATCH - CPE</v>
      </c>
      <c r="M97" s="12" t="str">
        <v>C-ATCH - CPE</v>
      </c>
      <c r="N97" s="12" t="str">
        <v>C-ATCH - CPE</v>
      </c>
      <c r="P97" s="12"/>
    </row>
    <row r="98" spans="3:16" ht="13.2" x14ac:dyDescent="0.3">
      <c r="C98" s="12" t="str">
        <v>Catch in Super Vertical - Splash Dogs</v>
      </c>
      <c r="D98" s="12" t="str">
        <v>Catch in Super Vertical - Splash Dogs</v>
      </c>
      <c r="E98" s="12" t="str">
        <v>Catch in Super Vertical - Splash Dogs</v>
      </c>
      <c r="F98" s="12" t="str">
        <v>Catch in Super Vertical - Splash Dogs</v>
      </c>
      <c r="G98" s="12" t="str">
        <v>Catch in Super Vertical - Splash Dogs</v>
      </c>
      <c r="H98" s="12" t="str">
        <v>Catch in Super Vertical - Splash Dogs</v>
      </c>
      <c r="I98" s="12" t="str">
        <v>Catch in Super Vertical - Splash Dogs</v>
      </c>
      <c r="J98" s="12" t="str">
        <v>Catch in Super Vertical - Splash Dogs</v>
      </c>
      <c r="K98" s="12" t="str">
        <v>Catch in Super Vertical - Splash Dogs</v>
      </c>
      <c r="L98" s="12" t="str">
        <v>Catch in Super Vertical - Splash Dogs</v>
      </c>
      <c r="M98" s="12" t="str">
        <v>Catch in Super Vertical - Splash Dogs</v>
      </c>
      <c r="N98" s="12" t="str">
        <v>Catch in Super Vertical - Splash Dogs</v>
      </c>
      <c r="P98" s="12"/>
    </row>
    <row r="99" spans="3:16" ht="13.2" x14ac:dyDescent="0.3">
      <c r="C99" s="12" t="str">
        <v>CAX - AKC</v>
      </c>
      <c r="D99" s="12" t="str">
        <v>CAX - AKC</v>
      </c>
      <c r="E99" s="12" t="str">
        <v>CAX - AKC</v>
      </c>
      <c r="F99" s="12" t="str">
        <v>CAX - AKC</v>
      </c>
      <c r="G99" s="12" t="str">
        <v>CAX - AKC</v>
      </c>
      <c r="H99" s="12" t="str">
        <v>CAX - AKC</v>
      </c>
      <c r="I99" s="12" t="str">
        <v>CAX - AKC</v>
      </c>
      <c r="J99" s="12" t="str">
        <v>CAX - AKC</v>
      </c>
      <c r="K99" s="12" t="str">
        <v>CAX - AKC</v>
      </c>
      <c r="L99" s="12" t="str">
        <v>CAX - AKC</v>
      </c>
      <c r="M99" s="12" t="str">
        <v>CAX - AKC</v>
      </c>
      <c r="N99" s="12" t="str">
        <v>CAX - AKC</v>
      </c>
      <c r="P99" s="12"/>
    </row>
    <row r="100" spans="3:16" ht="13.2" x14ac:dyDescent="0.3">
      <c r="C100" s="12" t="str">
        <v>CAX - UKC</v>
      </c>
      <c r="D100" s="12" t="str">
        <v>CAX - UKC</v>
      </c>
      <c r="E100" s="12" t="str">
        <v>CAX - UKC</v>
      </c>
      <c r="F100" s="12" t="str">
        <v>CAX - UKC</v>
      </c>
      <c r="G100" s="12" t="str">
        <v>CAX - UKC</v>
      </c>
      <c r="H100" s="12" t="str">
        <v>CAX - UKC</v>
      </c>
      <c r="I100" s="12" t="str">
        <v>CAX - UKC</v>
      </c>
      <c r="J100" s="12" t="str">
        <v>CAX - UKC</v>
      </c>
      <c r="K100" s="12" t="str">
        <v>CAX - UKC</v>
      </c>
      <c r="L100" s="12" t="str">
        <v>CAX - UKC</v>
      </c>
      <c r="M100" s="12" t="str">
        <v>CAX - UKC</v>
      </c>
      <c r="N100" s="12" t="str">
        <v>CAX - UKC</v>
      </c>
      <c r="P100" s="12"/>
    </row>
    <row r="101" spans="3:16" ht="13.2" x14ac:dyDescent="0.3">
      <c r="C101" s="12" t="str">
        <v>CAX2 - AKC</v>
      </c>
      <c r="D101" s="12" t="str">
        <v>CAX2 - AKC</v>
      </c>
      <c r="E101" s="12" t="str">
        <v>CAX2 - AKC</v>
      </c>
      <c r="F101" s="12" t="str">
        <v>CAX2 - AKC</v>
      </c>
      <c r="G101" s="12" t="str">
        <v>CAX2 - AKC</v>
      </c>
      <c r="H101" s="12" t="str">
        <v>CAX2 - AKC</v>
      </c>
      <c r="I101" s="12" t="str">
        <v>CAX2 - AKC</v>
      </c>
      <c r="J101" s="12" t="str">
        <v>CAX2 - AKC</v>
      </c>
      <c r="K101" s="12" t="str">
        <v>CAX2 - AKC</v>
      </c>
      <c r="L101" s="12" t="str">
        <v>CAX2 - AKC</v>
      </c>
      <c r="M101" s="12" t="str">
        <v>CAX2 - AKC</v>
      </c>
      <c r="N101" s="12" t="str">
        <v>CAX2 - AKC</v>
      </c>
      <c r="P101" s="12"/>
    </row>
    <row r="102" spans="3:16" ht="13.2" x14ac:dyDescent="0.3">
      <c r="C102" s="12" t="str">
        <v>C-BGA - DOCNA</v>
      </c>
      <c r="D102" s="12" t="str">
        <v>C-BGA - DOCNA</v>
      </c>
      <c r="E102" s="12" t="str">
        <v>C-BGA - DOCNA</v>
      </c>
      <c r="F102" s="12" t="str">
        <v>C-BGA - DOCNA</v>
      </c>
      <c r="G102" s="12" t="str">
        <v>C-BGA - DOCNA</v>
      </c>
      <c r="H102" s="12" t="str">
        <v>C-BGA - DOCNA</v>
      </c>
      <c r="I102" s="12" t="str">
        <v>C-BGA - DOCNA</v>
      </c>
      <c r="J102" s="12" t="str">
        <v>C-BGA - DOCNA</v>
      </c>
      <c r="K102" s="12" t="str">
        <v>C-BGA - DOCNA</v>
      </c>
      <c r="L102" s="12" t="str">
        <v>C-BGA - DOCNA</v>
      </c>
      <c r="M102" s="12" t="str">
        <v>C-BGA - DOCNA</v>
      </c>
      <c r="N102" s="12" t="str">
        <v>C-BGA - DOCNA</v>
      </c>
      <c r="P102" s="12"/>
    </row>
    <row r="103" spans="3:16" ht="13.2" x14ac:dyDescent="0.3">
      <c r="C103" s="12" t="str">
        <v>C-BJA - DOCNA</v>
      </c>
      <c r="D103" s="12" t="str">
        <v>C-BJA - DOCNA</v>
      </c>
      <c r="E103" s="12" t="str">
        <v>C-BJA - DOCNA</v>
      </c>
      <c r="F103" s="12" t="str">
        <v>C-BJA - DOCNA</v>
      </c>
      <c r="G103" s="12" t="str">
        <v>C-BJA - DOCNA</v>
      </c>
      <c r="H103" s="12" t="str">
        <v>C-BJA - DOCNA</v>
      </c>
      <c r="I103" s="12" t="str">
        <v>C-BJA - DOCNA</v>
      </c>
      <c r="J103" s="12" t="str">
        <v>C-BJA - DOCNA</v>
      </c>
      <c r="K103" s="12" t="str">
        <v>C-BJA - DOCNA</v>
      </c>
      <c r="L103" s="12" t="str">
        <v>C-BJA - DOCNA</v>
      </c>
      <c r="M103" s="12" t="str">
        <v>C-BJA - DOCNA</v>
      </c>
      <c r="N103" s="12" t="str">
        <v>C-BJA - DOCNA</v>
      </c>
      <c r="P103" s="12"/>
    </row>
    <row r="104" spans="3:16" ht="13.2" x14ac:dyDescent="0.3">
      <c r="C104" s="12" t="str">
        <v>C-BSA - DOCNA</v>
      </c>
      <c r="D104" s="12" t="str">
        <v>C-BSA - DOCNA</v>
      </c>
      <c r="E104" s="12" t="str">
        <v>C-BSA - DOCNA</v>
      </c>
      <c r="F104" s="12" t="str">
        <v>C-BSA - DOCNA</v>
      </c>
      <c r="G104" s="12" t="str">
        <v>C-BSA - DOCNA</v>
      </c>
      <c r="H104" s="12" t="str">
        <v>C-BSA - DOCNA</v>
      </c>
      <c r="I104" s="12" t="str">
        <v>C-BSA - DOCNA</v>
      </c>
      <c r="J104" s="12" t="str">
        <v>C-BSA - DOCNA</v>
      </c>
      <c r="K104" s="12" t="str">
        <v>C-BSA - DOCNA</v>
      </c>
      <c r="L104" s="12" t="str">
        <v>C-BSA - DOCNA</v>
      </c>
      <c r="M104" s="12" t="str">
        <v>C-BSA - DOCNA</v>
      </c>
      <c r="N104" s="12" t="str">
        <v>C-BSA - DOCNA</v>
      </c>
      <c r="P104" s="12"/>
    </row>
    <row r="105" spans="3:16" ht="13.2" x14ac:dyDescent="0.3">
      <c r="C105" s="12" t="str">
        <v>CCB - UKC</v>
      </c>
      <c r="D105" s="12" t="str">
        <v>CCB - UKC</v>
      </c>
      <c r="E105" s="12" t="str">
        <v>CCB - UKC</v>
      </c>
      <c r="F105" s="12" t="str">
        <v>CCB - UKC</v>
      </c>
      <c r="G105" s="12" t="str">
        <v>CCB - UKC</v>
      </c>
      <c r="H105" s="12" t="str">
        <v>CCB - UKC</v>
      </c>
      <c r="I105" s="12" t="str">
        <v>CCB - UKC</v>
      </c>
      <c r="J105" s="12" t="str">
        <v>CCB - UKC</v>
      </c>
      <c r="K105" s="12" t="str">
        <v>CCB - UKC</v>
      </c>
      <c r="L105" s="12" t="str">
        <v>CCB - UKC</v>
      </c>
      <c r="M105" s="12" t="str">
        <v>CCB - UKC</v>
      </c>
      <c r="N105" s="12" t="str">
        <v>CCB - UKC</v>
      </c>
      <c r="P105" s="12"/>
    </row>
    <row r="106" spans="3:16" ht="13.2" x14ac:dyDescent="0.3">
      <c r="C106" s="12" t="str">
        <v>CCM - UKC</v>
      </c>
      <c r="D106" s="12" t="str">
        <v>CCM - UKC</v>
      </c>
      <c r="E106" s="12" t="str">
        <v>CCM - UKC</v>
      </c>
      <c r="F106" s="12" t="str">
        <v>CCM - UKC</v>
      </c>
      <c r="G106" s="12" t="str">
        <v>CCM - UKC</v>
      </c>
      <c r="H106" s="12" t="str">
        <v>CCM - UKC</v>
      </c>
      <c r="I106" s="12" t="str">
        <v>CCM - UKC</v>
      </c>
      <c r="J106" s="12" t="str">
        <v>CCM - UKC</v>
      </c>
      <c r="K106" s="12" t="str">
        <v>CCM - UKC</v>
      </c>
      <c r="L106" s="12" t="str">
        <v>CCM - UKC</v>
      </c>
      <c r="M106" s="12" t="str">
        <v>CCM - UKC</v>
      </c>
      <c r="N106" s="12" t="str">
        <v>CCM - UKC</v>
      </c>
      <c r="P106" s="12"/>
    </row>
    <row r="107" spans="3:16" ht="13.2" x14ac:dyDescent="0.3">
      <c r="C107" s="12" t="str">
        <v>CCSS-L1 - CPE</v>
      </c>
      <c r="D107" s="12" t="str">
        <v>CCSS-L1 - CPE</v>
      </c>
      <c r="E107" s="12" t="str">
        <v>CCSS-L1 - CPE</v>
      </c>
      <c r="F107" s="12" t="str">
        <v>CCSS-L1 - CPE</v>
      </c>
      <c r="G107" s="12" t="str">
        <v>CCSS-L1 - CPE</v>
      </c>
      <c r="H107" s="12" t="str">
        <v>CCSS-L1 - CPE</v>
      </c>
      <c r="I107" s="12" t="str">
        <v>CCSS-L1 - CPE</v>
      </c>
      <c r="J107" s="12" t="str">
        <v>CCSS-L1 - CPE</v>
      </c>
      <c r="K107" s="12" t="str">
        <v>CCSS-L1 - CPE</v>
      </c>
      <c r="L107" s="12" t="str">
        <v>CCSS-L1 - CPE</v>
      </c>
      <c r="M107" s="12" t="str">
        <v>CCSS-L1 - CPE</v>
      </c>
      <c r="N107" s="12" t="str">
        <v>CCSS-L1 - CPE</v>
      </c>
      <c r="P107" s="12"/>
    </row>
    <row r="108" spans="3:16" ht="13.2" x14ac:dyDescent="0.3">
      <c r="C108" s="12" t="str">
        <v>CCSS-L2 - CPE</v>
      </c>
      <c r="D108" s="12" t="str">
        <v>CCSS-L2 - CPE</v>
      </c>
      <c r="E108" s="12" t="str">
        <v>CCSS-L2 - CPE</v>
      </c>
      <c r="F108" s="12" t="str">
        <v>CCSS-L2 - CPE</v>
      </c>
      <c r="G108" s="12" t="str">
        <v>CCSS-L2 - CPE</v>
      </c>
      <c r="H108" s="12" t="str">
        <v>CCSS-L2 - CPE</v>
      </c>
      <c r="I108" s="12" t="str">
        <v>CCSS-L2 - CPE</v>
      </c>
      <c r="J108" s="12" t="str">
        <v>CCSS-L2 - CPE</v>
      </c>
      <c r="K108" s="12" t="str">
        <v>CCSS-L2 - CPE</v>
      </c>
      <c r="L108" s="12" t="str">
        <v>CCSS-L2 - CPE</v>
      </c>
      <c r="M108" s="12" t="str">
        <v>CCSS-L2 - CPE</v>
      </c>
      <c r="N108" s="12" t="str">
        <v>CCSS-L2 - CPE</v>
      </c>
      <c r="P108" s="12"/>
    </row>
    <row r="109" spans="3:16" ht="13.2" x14ac:dyDescent="0.3">
      <c r="C109" s="12" t="str">
        <v>CCSS-L3 - CPE</v>
      </c>
      <c r="D109" s="12" t="str">
        <v>CCSS-L3 - CPE</v>
      </c>
      <c r="E109" s="12" t="str">
        <v>CCSS-L3 - CPE</v>
      </c>
      <c r="F109" s="12" t="str">
        <v>CCSS-L3 - CPE</v>
      </c>
      <c r="G109" s="12" t="str">
        <v>CCSS-L3 - CPE</v>
      </c>
      <c r="H109" s="12" t="str">
        <v>CCSS-L3 - CPE</v>
      </c>
      <c r="I109" s="12" t="str">
        <v>CCSS-L3 - CPE</v>
      </c>
      <c r="J109" s="12" t="str">
        <v>CCSS-L3 - CPE</v>
      </c>
      <c r="K109" s="12" t="str">
        <v>CCSS-L3 - CPE</v>
      </c>
      <c r="L109" s="12" t="str">
        <v>CCSS-L3 - CPE</v>
      </c>
      <c r="M109" s="12" t="str">
        <v>CCSS-L3 - CPE</v>
      </c>
      <c r="N109" s="12" t="str">
        <v>CCSS-L3 - CPE</v>
      </c>
      <c r="P109" s="12"/>
    </row>
    <row r="110" spans="3:16" ht="13.2" x14ac:dyDescent="0.3">
      <c r="C110" s="12" t="str">
        <v>CCSS-L5 - CPE</v>
      </c>
      <c r="D110" s="12" t="str">
        <v>CCSS-L5 - CPE</v>
      </c>
      <c r="E110" s="12" t="str">
        <v>CCSS-L5 - CPE</v>
      </c>
      <c r="F110" s="12" t="str">
        <v>CCSS-L5 - CPE</v>
      </c>
      <c r="G110" s="12" t="str">
        <v>CCSS-L5 - CPE</v>
      </c>
      <c r="H110" s="12" t="str">
        <v>CCSS-L5 - CPE</v>
      </c>
      <c r="I110" s="12" t="str">
        <v>CCSS-L5 - CPE</v>
      </c>
      <c r="J110" s="12" t="str">
        <v>CCSS-L5 - CPE</v>
      </c>
      <c r="K110" s="12" t="str">
        <v>CCSS-L5 - CPE</v>
      </c>
      <c r="L110" s="12" t="str">
        <v>CCSS-L5 - CPE</v>
      </c>
      <c r="M110" s="12" t="str">
        <v>CCSS-L5 - CPE</v>
      </c>
      <c r="N110" s="12" t="str">
        <v>CCSS-L5 - CPE</v>
      </c>
      <c r="P110" s="12"/>
    </row>
    <row r="111" spans="3:16" ht="13.2" x14ac:dyDescent="0.3">
      <c r="C111" s="12" t="str">
        <v>CCSS-LEX - CPE</v>
      </c>
      <c r="D111" s="12" t="str">
        <v>CCSS-LEX - CPE</v>
      </c>
      <c r="E111" s="12" t="str">
        <v>CCSS-LEX - CPE</v>
      </c>
      <c r="F111" s="12" t="str">
        <v>CCSS-LEX - CPE</v>
      </c>
      <c r="G111" s="12" t="str">
        <v>CCSS-LEX - CPE</v>
      </c>
      <c r="H111" s="12" t="str">
        <v>CCSS-LEX - CPE</v>
      </c>
      <c r="I111" s="12" t="str">
        <v>CCSS-LEX - CPE</v>
      </c>
      <c r="J111" s="12" t="str">
        <v>CCSS-LEX - CPE</v>
      </c>
      <c r="K111" s="12" t="str">
        <v>CCSS-LEX - CPE</v>
      </c>
      <c r="L111" s="12" t="str">
        <v>CCSS-LEX - CPE</v>
      </c>
      <c r="M111" s="12" t="str">
        <v>CCSS-LEX - CPE</v>
      </c>
      <c r="N111" s="12" t="str">
        <v>CCSS-LEX - CPE</v>
      </c>
      <c r="P111" s="12"/>
    </row>
    <row r="112" spans="3:16" ht="13.2" x14ac:dyDescent="0.3">
      <c r="C112" s="12" t="str">
        <v xml:space="preserve">CD  - ASCA </v>
      </c>
      <c r="D112" s="12" t="str">
        <v xml:space="preserve">CD  - ASCA </v>
      </c>
      <c r="E112" s="12" t="str">
        <v xml:space="preserve">CD  - ASCA </v>
      </c>
      <c r="F112" s="12" t="str">
        <v xml:space="preserve">CD  - ASCA </v>
      </c>
      <c r="G112" s="12" t="str">
        <v xml:space="preserve">CD  - ASCA </v>
      </c>
      <c r="H112" s="12" t="str">
        <v xml:space="preserve">CD  - ASCA </v>
      </c>
      <c r="I112" s="12" t="str">
        <v xml:space="preserve">CD  - ASCA </v>
      </c>
      <c r="J112" s="12" t="str">
        <v xml:space="preserve">CD  - ASCA </v>
      </c>
      <c r="K112" s="12" t="str">
        <v xml:space="preserve">CD  - ASCA </v>
      </c>
      <c r="L112" s="12" t="str">
        <v xml:space="preserve">CD  - ASCA </v>
      </c>
      <c r="M112" s="12" t="str">
        <v xml:space="preserve">CD  - ASCA </v>
      </c>
      <c r="N112" s="12" t="str">
        <v xml:space="preserve">CD  - ASCA </v>
      </c>
      <c r="P112" s="12"/>
    </row>
    <row r="113" spans="3:16" ht="13.2" x14ac:dyDescent="0.3">
      <c r="C113" s="12" t="str">
        <v>CD  - CKC</v>
      </c>
      <c r="D113" s="12" t="str">
        <v>CD  - CKC</v>
      </c>
      <c r="E113" s="12" t="str">
        <v>CD  - CKC</v>
      </c>
      <c r="F113" s="12" t="str">
        <v>CD  - CKC</v>
      </c>
      <c r="G113" s="12" t="str">
        <v>CD  - CKC</v>
      </c>
      <c r="H113" s="12" t="str">
        <v>CD  - CKC</v>
      </c>
      <c r="I113" s="12" t="str">
        <v>CD  - CKC</v>
      </c>
      <c r="J113" s="12" t="str">
        <v>CD  - CKC</v>
      </c>
      <c r="K113" s="12" t="str">
        <v>CD  - CKC</v>
      </c>
      <c r="L113" s="12" t="str">
        <v>CD  - CKC</v>
      </c>
      <c r="M113" s="12" t="str">
        <v>CD  - CKC</v>
      </c>
      <c r="N113" s="12" t="str">
        <v>CD  - CKC</v>
      </c>
      <c r="P113" s="12"/>
    </row>
    <row r="114" spans="3:16" ht="13.2" x14ac:dyDescent="0.3">
      <c r="C114" s="12" t="str">
        <v>CD - AKC</v>
      </c>
      <c r="D114" s="12" t="str">
        <v>CD - AKC</v>
      </c>
      <c r="E114" s="12" t="str">
        <v>CD - AKC</v>
      </c>
      <c r="F114" s="12" t="str">
        <v>CD - AKC</v>
      </c>
      <c r="G114" s="12" t="str">
        <v>CD - AKC</v>
      </c>
      <c r="H114" s="12" t="str">
        <v>CD - AKC</v>
      </c>
      <c r="I114" s="12" t="str">
        <v>CD - AKC</v>
      </c>
      <c r="J114" s="12" t="str">
        <v>CD - AKC</v>
      </c>
      <c r="K114" s="12" t="str">
        <v>CD - AKC</v>
      </c>
      <c r="L114" s="12" t="str">
        <v>CD - AKC</v>
      </c>
      <c r="M114" s="12" t="str">
        <v>CD - AKC</v>
      </c>
      <c r="N114" s="12" t="str">
        <v>CD - AKC</v>
      </c>
      <c r="P114" s="12"/>
    </row>
    <row r="115" spans="3:16" ht="13.2" x14ac:dyDescent="0.3">
      <c r="C115" s="12" t="str">
        <v>CD-C  - CDSP</v>
      </c>
      <c r="D115" s="12" t="str">
        <v>CD-C  - CDSP</v>
      </c>
      <c r="E115" s="12" t="str">
        <v>CD-C  - CDSP</v>
      </c>
      <c r="F115" s="12" t="str">
        <v>CD-C  - CDSP</v>
      </c>
      <c r="G115" s="12" t="str">
        <v>CD-C  - CDSP</v>
      </c>
      <c r="H115" s="12" t="str">
        <v>CD-C  - CDSP</v>
      </c>
      <c r="I115" s="12" t="str">
        <v>CD-C  - CDSP</v>
      </c>
      <c r="J115" s="12" t="str">
        <v>CD-C  - CDSP</v>
      </c>
      <c r="K115" s="12" t="str">
        <v>CD-C  - CDSP</v>
      </c>
      <c r="L115" s="12" t="str">
        <v>CD-C  - CDSP</v>
      </c>
      <c r="M115" s="12" t="str">
        <v>CD-C  - CDSP</v>
      </c>
      <c r="N115" s="12" t="str">
        <v>CD-C  - CDSP</v>
      </c>
      <c r="P115" s="12"/>
    </row>
    <row r="116" spans="3:16" ht="13.2" x14ac:dyDescent="0.3">
      <c r="C116" s="12" t="str">
        <v>CD-CCH - CDSP</v>
      </c>
      <c r="D116" s="12" t="str">
        <v>CD-CCH - CDSP</v>
      </c>
      <c r="E116" s="12" t="str">
        <v>CD-CCH - CDSP</v>
      </c>
      <c r="F116" s="12" t="str">
        <v>CD-CCH - CDSP</v>
      </c>
      <c r="G116" s="12" t="str">
        <v>CD-CCH - CDSP</v>
      </c>
      <c r="H116" s="12" t="str">
        <v>CD-CCH - CDSP</v>
      </c>
      <c r="I116" s="12" t="str">
        <v>CD-CCH - CDSP</v>
      </c>
      <c r="J116" s="12" t="str">
        <v>CD-CCH - CDSP</v>
      </c>
      <c r="K116" s="12" t="str">
        <v>CD-CCH - CDSP</v>
      </c>
      <c r="L116" s="12" t="str">
        <v>CD-CCH - CDSP</v>
      </c>
      <c r="M116" s="12" t="str">
        <v>CD-CCH - CDSP</v>
      </c>
      <c r="N116" s="12" t="str">
        <v>CD-CCH - CDSP</v>
      </c>
      <c r="P116" s="12"/>
    </row>
    <row r="117" spans="3:16" ht="13.2" x14ac:dyDescent="0.3">
      <c r="C117" s="12" t="str">
        <v>CDX  - CKC</v>
      </c>
      <c r="D117" s="12" t="str">
        <v>CDX  - CKC</v>
      </c>
      <c r="E117" s="12" t="str">
        <v>CDX  - CKC</v>
      </c>
      <c r="F117" s="12" t="str">
        <v>CDX  - CKC</v>
      </c>
      <c r="G117" s="12" t="str">
        <v>CDX  - CKC</v>
      </c>
      <c r="H117" s="12" t="str">
        <v>CDX  - CKC</v>
      </c>
      <c r="I117" s="12" t="str">
        <v>CDX  - CKC</v>
      </c>
      <c r="J117" s="12" t="str">
        <v>CDX  - CKC</v>
      </c>
      <c r="K117" s="12" t="str">
        <v>CDX  - CKC</v>
      </c>
      <c r="L117" s="12" t="str">
        <v>CDX  - CKC</v>
      </c>
      <c r="M117" s="12" t="str">
        <v>CDX  - CKC</v>
      </c>
      <c r="N117" s="12" t="str">
        <v>CDX  - CKC</v>
      </c>
      <c r="P117" s="12"/>
    </row>
    <row r="118" spans="3:16" ht="13.2" x14ac:dyDescent="0.3">
      <c r="C118" s="12" t="str">
        <v>CDX - AKC</v>
      </c>
      <c r="D118" s="12" t="str">
        <v>CDX - AKC</v>
      </c>
      <c r="E118" s="12" t="str">
        <v>CDX - AKC</v>
      </c>
      <c r="F118" s="12" t="str">
        <v>CDX - AKC</v>
      </c>
      <c r="G118" s="12" t="str">
        <v>CDX - AKC</v>
      </c>
      <c r="H118" s="12" t="str">
        <v>CDX - AKC</v>
      </c>
      <c r="I118" s="12" t="str">
        <v>CDX - AKC</v>
      </c>
      <c r="J118" s="12" t="str">
        <v>CDX - AKC</v>
      </c>
      <c r="K118" s="12" t="str">
        <v>CDX - AKC</v>
      </c>
      <c r="L118" s="12" t="str">
        <v>CDX - AKC</v>
      </c>
      <c r="M118" s="12" t="str">
        <v>CDX - AKC</v>
      </c>
      <c r="N118" s="12" t="str">
        <v>CDX - AKC</v>
      </c>
      <c r="P118" s="12"/>
    </row>
    <row r="119" spans="3:16" ht="13.2" x14ac:dyDescent="0.3">
      <c r="C119" s="12" t="str">
        <v xml:space="preserve">CDX - ASCA </v>
      </c>
      <c r="D119" s="12" t="str">
        <v xml:space="preserve">CDX - ASCA </v>
      </c>
      <c r="E119" s="12" t="str">
        <v xml:space="preserve">CDX - ASCA </v>
      </c>
      <c r="F119" s="12" t="str">
        <v xml:space="preserve">CDX - ASCA </v>
      </c>
      <c r="G119" s="12" t="str">
        <v xml:space="preserve">CDX - ASCA </v>
      </c>
      <c r="H119" s="12" t="str">
        <v xml:space="preserve">CDX - ASCA </v>
      </c>
      <c r="I119" s="12" t="str">
        <v xml:space="preserve">CDX - ASCA </v>
      </c>
      <c r="J119" s="12" t="str">
        <v xml:space="preserve">CDX - ASCA </v>
      </c>
      <c r="K119" s="12" t="str">
        <v xml:space="preserve">CDX - ASCA </v>
      </c>
      <c r="L119" s="12" t="str">
        <v xml:space="preserve">CDX - ASCA </v>
      </c>
      <c r="M119" s="12" t="str">
        <v xml:space="preserve">CDX - ASCA </v>
      </c>
      <c r="N119" s="12" t="str">
        <v xml:space="preserve">CDX - ASCA </v>
      </c>
      <c r="P119" s="12"/>
    </row>
    <row r="120" spans="3:16" ht="13.2" x14ac:dyDescent="0.3">
      <c r="C120" s="12" t="str">
        <v>CDX-C  - CDSP</v>
      </c>
      <c r="D120" s="12" t="str">
        <v>CDX-C  - CDSP</v>
      </c>
      <c r="E120" s="12" t="str">
        <v>CDX-C  - CDSP</v>
      </c>
      <c r="F120" s="12" t="str">
        <v>CDX-C  - CDSP</v>
      </c>
      <c r="G120" s="12" t="str">
        <v>CDX-C  - CDSP</v>
      </c>
      <c r="H120" s="12" t="str">
        <v>CDX-C  - CDSP</v>
      </c>
      <c r="I120" s="12" t="str">
        <v>CDX-C  - CDSP</v>
      </c>
      <c r="J120" s="12" t="str">
        <v>CDX-C  - CDSP</v>
      </c>
      <c r="K120" s="12" t="str">
        <v>CDX-C  - CDSP</v>
      </c>
      <c r="L120" s="12" t="str">
        <v>CDX-C  - CDSP</v>
      </c>
      <c r="M120" s="12" t="str">
        <v>CDX-C  - CDSP</v>
      </c>
      <c r="N120" s="12" t="str">
        <v>CDX-C  - CDSP</v>
      </c>
      <c r="P120" s="12"/>
    </row>
    <row r="121" spans="3:16" ht="13.2" x14ac:dyDescent="0.3">
      <c r="C121" s="12" t="str">
        <v>CDX-CCH - CDSP</v>
      </c>
      <c r="D121" s="12" t="str">
        <v>CDX-CCH - CDSP</v>
      </c>
      <c r="E121" s="12" t="str">
        <v>CDX-CCH - CDSP</v>
      </c>
      <c r="F121" s="12" t="str">
        <v>CDX-CCH - CDSP</v>
      </c>
      <c r="G121" s="12" t="str">
        <v>CDX-CCH - CDSP</v>
      </c>
      <c r="H121" s="12" t="str">
        <v>CDX-CCH - CDSP</v>
      </c>
      <c r="I121" s="12" t="str">
        <v>CDX-CCH - CDSP</v>
      </c>
      <c r="J121" s="12" t="str">
        <v>CDX-CCH - CDSP</v>
      </c>
      <c r="K121" s="12" t="str">
        <v>CDX-CCH - CDSP</v>
      </c>
      <c r="L121" s="12" t="str">
        <v>CDX-CCH - CDSP</v>
      </c>
      <c r="M121" s="12" t="str">
        <v>CDX-CCH - CDSP</v>
      </c>
      <c r="N121" s="12" t="str">
        <v>CDX-CCH - CDSP</v>
      </c>
      <c r="P121" s="12"/>
    </row>
    <row r="122" spans="3:16" ht="13.2" x14ac:dyDescent="0.3">
      <c r="C122" s="12" t="str">
        <v xml:space="preserve">CDX-V - ASCA </v>
      </c>
      <c r="D122" s="12" t="str">
        <v xml:space="preserve">CDX-V - ASCA </v>
      </c>
      <c r="E122" s="12" t="str">
        <v xml:space="preserve">CDX-V - ASCA </v>
      </c>
      <c r="F122" s="12" t="str">
        <v xml:space="preserve">CDX-V - ASCA </v>
      </c>
      <c r="G122" s="12" t="str">
        <v xml:space="preserve">CDX-V - ASCA </v>
      </c>
      <c r="H122" s="12" t="str">
        <v xml:space="preserve">CDX-V - ASCA </v>
      </c>
      <c r="I122" s="12" t="str">
        <v xml:space="preserve">CDX-V - ASCA </v>
      </c>
      <c r="J122" s="12" t="str">
        <v xml:space="preserve">CDX-V - ASCA </v>
      </c>
      <c r="K122" s="12" t="str">
        <v xml:space="preserve">CDX-V - ASCA </v>
      </c>
      <c r="L122" s="12" t="str">
        <v xml:space="preserve">CDX-V - ASCA </v>
      </c>
      <c r="M122" s="12" t="str">
        <v xml:space="preserve">CDX-V - ASCA </v>
      </c>
      <c r="N122" s="12" t="str">
        <v xml:space="preserve">CDX-V - ASCA </v>
      </c>
      <c r="P122" s="12"/>
    </row>
    <row r="123" spans="3:16" ht="13.2" x14ac:dyDescent="0.3">
      <c r="C123" s="12" t="str">
        <v>CFF I - Single, Brace, Team - CFF</v>
      </c>
      <c r="D123" s="12" t="str">
        <v>CFF I - Single, Brace, Team - CFF</v>
      </c>
      <c r="E123" s="12" t="str">
        <v>CFF I - Single, Brace, Team - CFF</v>
      </c>
      <c r="F123" s="12" t="str">
        <v>CFF I - Single, Brace, Team - CFF</v>
      </c>
      <c r="G123" s="12" t="str">
        <v>CFF I - Single, Brace, Team - CFF</v>
      </c>
      <c r="H123" s="12" t="str">
        <v>CFF I - Single, Brace, Team - CFF</v>
      </c>
      <c r="I123" s="12" t="str">
        <v>CFF I - Single, Brace, Team - CFF</v>
      </c>
      <c r="J123" s="12" t="str">
        <v>CFF I - Single, Brace, Team - CFF</v>
      </c>
      <c r="K123" s="12" t="str">
        <v>CFF I - Single, Brace, Team - CFF</v>
      </c>
      <c r="L123" s="12" t="str">
        <v>CFF I - Single, Brace, Team - CFF</v>
      </c>
      <c r="M123" s="12" t="str">
        <v>CFF I - Single, Brace, Team - CFF</v>
      </c>
      <c r="N123" s="12" t="str">
        <v>CFF I - Single, Brace, Team - CFF</v>
      </c>
      <c r="P123" s="12"/>
    </row>
    <row r="124" spans="3:16" ht="13.2" x14ac:dyDescent="0.3">
      <c r="C124" s="12" t="str">
        <v>CFF II - Single, Brace, Team - CFF</v>
      </c>
      <c r="D124" s="12" t="str">
        <v>CFF II - Single, Brace, Team - CFF</v>
      </c>
      <c r="E124" s="12" t="str">
        <v>CFF II - Single, Brace, Team - CFF</v>
      </c>
      <c r="F124" s="12" t="str">
        <v>CFF II - Single, Brace, Team - CFF</v>
      </c>
      <c r="G124" s="12" t="str">
        <v>CFF II - Single, Brace, Team - CFF</v>
      </c>
      <c r="H124" s="12" t="str">
        <v>CFF II - Single, Brace, Team - CFF</v>
      </c>
      <c r="I124" s="12" t="str">
        <v>CFF II - Single, Brace, Team - CFF</v>
      </c>
      <c r="J124" s="12" t="str">
        <v>CFF II - Single, Brace, Team - CFF</v>
      </c>
      <c r="K124" s="12" t="str">
        <v>CFF II - Single, Brace, Team - CFF</v>
      </c>
      <c r="L124" s="12" t="str">
        <v>CFF II - Single, Brace, Team - CFF</v>
      </c>
      <c r="M124" s="12" t="str">
        <v>CFF II - Single, Brace, Team - CFF</v>
      </c>
      <c r="N124" s="12" t="str">
        <v>CFF II - Single, Brace, Team - CFF</v>
      </c>
      <c r="P124" s="12"/>
    </row>
    <row r="125" spans="3:16" ht="13.2" x14ac:dyDescent="0.3">
      <c r="C125" s="12" t="str">
        <v>CFF III - Single, Brace, Team - CFF</v>
      </c>
      <c r="D125" s="12" t="str">
        <v>CFF III - Single, Brace, Team - CFF</v>
      </c>
      <c r="E125" s="12" t="str">
        <v>CFF III - Single, Brace, Team - CFF</v>
      </c>
      <c r="F125" s="12" t="str">
        <v>CFF III - Single, Brace, Team - CFF</v>
      </c>
      <c r="G125" s="12" t="str">
        <v>CFF III - Single, Brace, Team - CFF</v>
      </c>
      <c r="H125" s="12" t="str">
        <v>CFF III - Single, Brace, Team - CFF</v>
      </c>
      <c r="I125" s="12" t="str">
        <v>CFF III - Single, Brace, Team - CFF</v>
      </c>
      <c r="J125" s="12" t="str">
        <v>CFF III - Single, Brace, Team - CFF</v>
      </c>
      <c r="K125" s="12" t="str">
        <v>CFF III - Single, Brace, Team - CFF</v>
      </c>
      <c r="L125" s="12" t="str">
        <v>CFF III - Single, Brace, Team - CFF</v>
      </c>
      <c r="M125" s="12" t="str">
        <v>CFF III - Single, Brace, Team - CFF</v>
      </c>
      <c r="N125" s="12" t="str">
        <v>CFF III - Single, Brace, Team - CFF</v>
      </c>
      <c r="P125" s="12"/>
    </row>
    <row r="126" spans="3:16" ht="13.2" x14ac:dyDescent="0.3">
      <c r="C126" s="12" t="str">
        <v>CFF IV - Single, Brace, Team - CFF</v>
      </c>
      <c r="D126" s="12" t="str">
        <v>CFF IV - Single, Brace, Team - CFF</v>
      </c>
      <c r="E126" s="12" t="str">
        <v>CFF IV - Single, Brace, Team - CFF</v>
      </c>
      <c r="F126" s="12" t="str">
        <v>CFF IV - Single, Brace, Team - CFF</v>
      </c>
      <c r="G126" s="12" t="str">
        <v>CFF IV - Single, Brace, Team - CFF</v>
      </c>
      <c r="H126" s="12" t="str">
        <v>CFF IV - Single, Brace, Team - CFF</v>
      </c>
      <c r="I126" s="12" t="str">
        <v>CFF IV - Single, Brace, Team - CFF</v>
      </c>
      <c r="J126" s="12" t="str">
        <v>CFF IV - Single, Brace, Team - CFF</v>
      </c>
      <c r="K126" s="12" t="str">
        <v>CFF IV - Single, Brace, Team - CFF</v>
      </c>
      <c r="L126" s="12" t="str">
        <v>CFF IV - Single, Brace, Team - CFF</v>
      </c>
      <c r="M126" s="12" t="str">
        <v>CFF IV - Single, Brace, Team - CFF</v>
      </c>
      <c r="N126" s="12" t="str">
        <v>CFF IV - Single, Brace, Team - CFF</v>
      </c>
      <c r="P126" s="12"/>
    </row>
    <row r="127" spans="3:16" ht="13.2" x14ac:dyDescent="0.3">
      <c r="C127" s="12" t="str">
        <v>CGC - AKC</v>
      </c>
      <c r="D127" s="12" t="str">
        <v>CGC - AKC</v>
      </c>
      <c r="E127" s="12" t="str">
        <v>CGC - AKC</v>
      </c>
      <c r="F127" s="12" t="str">
        <v>CGC - AKC</v>
      </c>
      <c r="G127" s="12" t="str">
        <v>CGC - AKC</v>
      </c>
      <c r="H127" s="12" t="str">
        <v>CGC - AKC</v>
      </c>
      <c r="I127" s="12" t="str">
        <v>CGC - AKC</v>
      </c>
      <c r="J127" s="12" t="str">
        <v>CGC - AKC</v>
      </c>
      <c r="K127" s="12" t="str">
        <v>CGC - AKC</v>
      </c>
      <c r="L127" s="12" t="str">
        <v>CGC - AKC</v>
      </c>
      <c r="M127" s="12" t="str">
        <v>CGC - AKC</v>
      </c>
      <c r="N127" s="12" t="str">
        <v>CGC - AKC</v>
      </c>
      <c r="P127" s="12"/>
    </row>
    <row r="128" spans="3:16" ht="13.2" x14ac:dyDescent="0.3">
      <c r="C128" s="12" t="str">
        <v>CGCA - AKC</v>
      </c>
      <c r="D128" s="12" t="str">
        <v>CGCA - AKC</v>
      </c>
      <c r="E128" s="12" t="str">
        <v>CGCA - AKC</v>
      </c>
      <c r="F128" s="12" t="str">
        <v>CGCA - AKC</v>
      </c>
      <c r="G128" s="12" t="str">
        <v>CGCA - AKC</v>
      </c>
      <c r="H128" s="12" t="str">
        <v>CGCA - AKC</v>
      </c>
      <c r="I128" s="12" t="str">
        <v>CGCA - AKC</v>
      </c>
      <c r="J128" s="12" t="str">
        <v>CGCA - AKC</v>
      </c>
      <c r="K128" s="12" t="str">
        <v>CGCA - AKC</v>
      </c>
      <c r="L128" s="12" t="str">
        <v>CGCA - AKC</v>
      </c>
      <c r="M128" s="12" t="str">
        <v>CGCA - AKC</v>
      </c>
      <c r="N128" s="12" t="str">
        <v>CGCA - AKC</v>
      </c>
      <c r="P128" s="12"/>
    </row>
    <row r="129" spans="3:16" ht="13.2" x14ac:dyDescent="0.3">
      <c r="C129" s="12" t="str">
        <v>CGCU  - AKC</v>
      </c>
      <c r="D129" s="12" t="str">
        <v>CGCU  - AKC</v>
      </c>
      <c r="E129" s="12" t="str">
        <v>CGCU  - AKC</v>
      </c>
      <c r="F129" s="12" t="str">
        <v>CGCU  - AKC</v>
      </c>
      <c r="G129" s="12" t="str">
        <v>CGCU  - AKC</v>
      </c>
      <c r="H129" s="12" t="str">
        <v>CGCU  - AKC</v>
      </c>
      <c r="I129" s="12" t="str">
        <v>CGCU  - AKC</v>
      </c>
      <c r="J129" s="12" t="str">
        <v>CGCU  - AKC</v>
      </c>
      <c r="K129" s="12" t="str">
        <v>CGCU  - AKC</v>
      </c>
      <c r="L129" s="12" t="str">
        <v>CGCU  - AKC</v>
      </c>
      <c r="M129" s="12" t="str">
        <v>CGCU  - AKC</v>
      </c>
      <c r="N129" s="12" t="str">
        <v>CGCU  - AKC</v>
      </c>
      <c r="P129" s="12"/>
    </row>
    <row r="130" spans="3:16" ht="13.2" x14ac:dyDescent="0.3">
      <c r="C130" s="12" t="str">
        <v xml:space="preserve">CGN  - CKC </v>
      </c>
      <c r="D130" s="12" t="str">
        <v xml:space="preserve">CGN  - CKC </v>
      </c>
      <c r="E130" s="12" t="str">
        <v xml:space="preserve">CGN  - CKC </v>
      </c>
      <c r="F130" s="12" t="str">
        <v xml:space="preserve">CGN  - CKC </v>
      </c>
      <c r="G130" s="12" t="str">
        <v xml:space="preserve">CGN  - CKC </v>
      </c>
      <c r="H130" s="12" t="str">
        <v xml:space="preserve">CGN  - CKC </v>
      </c>
      <c r="I130" s="12" t="str">
        <v xml:space="preserve">CGN  - CKC </v>
      </c>
      <c r="J130" s="12" t="str">
        <v xml:space="preserve">CGN  - CKC </v>
      </c>
      <c r="K130" s="12" t="str">
        <v xml:space="preserve">CGN  - CKC </v>
      </c>
      <c r="L130" s="12" t="str">
        <v xml:space="preserve">CGN  - CKC </v>
      </c>
      <c r="M130" s="12" t="str">
        <v xml:space="preserve">CGN  - CKC </v>
      </c>
      <c r="N130" s="12" t="str">
        <v xml:space="preserve">CGN  - CKC </v>
      </c>
      <c r="P130" s="12"/>
    </row>
    <row r="131" spans="3:16" ht="13.2" x14ac:dyDescent="0.3">
      <c r="C131" s="12" t="str">
        <v>CH - AKC</v>
      </c>
      <c r="D131" s="12" t="str">
        <v>CH - AKC</v>
      </c>
      <c r="E131" s="12" t="str">
        <v>CH - AKC</v>
      </c>
      <c r="F131" s="12" t="str">
        <v>CH - AKC</v>
      </c>
      <c r="G131" s="12" t="str">
        <v>CH - AKC</v>
      </c>
      <c r="H131" s="12" t="str">
        <v>CH - AKC</v>
      </c>
      <c r="I131" s="12" t="str">
        <v>CH - AKC</v>
      </c>
      <c r="J131" s="12" t="str">
        <v>CH - AKC</v>
      </c>
      <c r="K131" s="12" t="str">
        <v>CH - AKC</v>
      </c>
      <c r="L131" s="12" t="str">
        <v>CH - AKC</v>
      </c>
      <c r="M131" s="12" t="str">
        <v>CH - AKC</v>
      </c>
      <c r="N131" s="12" t="str">
        <v>CH - AKC</v>
      </c>
      <c r="P131" s="12"/>
    </row>
    <row r="132" spans="3:16" ht="13.2" x14ac:dyDescent="0.3">
      <c r="C132" s="12" t="str">
        <v>CH - CKC</v>
      </c>
      <c r="D132" s="12" t="str">
        <v>CH - CKC</v>
      </c>
      <c r="E132" s="12" t="str">
        <v>CH - CKC</v>
      </c>
      <c r="F132" s="12" t="str">
        <v>CH - CKC</v>
      </c>
      <c r="G132" s="12" t="str">
        <v>CH - CKC</v>
      </c>
      <c r="H132" s="12" t="str">
        <v>CH - CKC</v>
      </c>
      <c r="I132" s="12" t="str">
        <v>CH - CKC</v>
      </c>
      <c r="J132" s="12" t="str">
        <v>CH - CKC</v>
      </c>
      <c r="K132" s="12" t="str">
        <v>CH - CKC</v>
      </c>
      <c r="L132" s="12" t="str">
        <v>CH - CKC</v>
      </c>
      <c r="M132" s="12" t="str">
        <v>CH - CKC</v>
      </c>
      <c r="N132" s="12" t="str">
        <v>CH - CKC</v>
      </c>
      <c r="P132" s="12"/>
    </row>
    <row r="133" spans="3:16" ht="13.2" x14ac:dyDescent="0.3">
      <c r="C133" s="12" t="str">
        <v>CH - UKC</v>
      </c>
      <c r="D133" s="12" t="str">
        <v>CH - UKC</v>
      </c>
      <c r="E133" s="12" t="str">
        <v>CH - UKC</v>
      </c>
      <c r="F133" s="12" t="str">
        <v>CH - UKC</v>
      </c>
      <c r="G133" s="12" t="str">
        <v>CH - UKC</v>
      </c>
      <c r="H133" s="12" t="str">
        <v>CH - UKC</v>
      </c>
      <c r="I133" s="12" t="str">
        <v>CH - UKC</v>
      </c>
      <c r="J133" s="12" t="str">
        <v>CH - UKC</v>
      </c>
      <c r="K133" s="12" t="str">
        <v>CH - UKC</v>
      </c>
      <c r="L133" s="12" t="str">
        <v>CH - UKC</v>
      </c>
      <c r="M133" s="12" t="str">
        <v>CH - UKC</v>
      </c>
      <c r="N133" s="12" t="str">
        <v>CH - UKC</v>
      </c>
      <c r="P133" s="12"/>
    </row>
    <row r="134" spans="3:16" ht="13.2" x14ac:dyDescent="0.3">
      <c r="C134" s="12" t="str">
        <v>CH (ALT) - CKC</v>
      </c>
      <c r="D134" s="12" t="str">
        <v>CH (ALT) - CKC</v>
      </c>
      <c r="E134" s="12" t="str">
        <v>CH (ALT) - CKC</v>
      </c>
      <c r="F134" s="12" t="str">
        <v>CH (ALT) - CKC</v>
      </c>
      <c r="G134" s="12" t="str">
        <v>CH (ALT) - CKC</v>
      </c>
      <c r="H134" s="12" t="str">
        <v>CH (ALT) - CKC</v>
      </c>
      <c r="I134" s="12" t="str">
        <v>CH (ALT) - CKC</v>
      </c>
      <c r="J134" s="12" t="str">
        <v>CH (ALT) - CKC</v>
      </c>
      <c r="K134" s="12" t="str">
        <v>CH (ALT) - CKC</v>
      </c>
      <c r="L134" s="12" t="str">
        <v>CH (ALT) - CKC</v>
      </c>
      <c r="M134" s="12" t="str">
        <v>CH (ALT) - CKC</v>
      </c>
      <c r="N134" s="12" t="str">
        <v>CH (ALT) - CKC</v>
      </c>
      <c r="P134" s="12"/>
    </row>
    <row r="135" spans="3:16" ht="13.2" x14ac:dyDescent="0.3">
      <c r="C135" s="12" t="str">
        <v>CHWPD - W3PO</v>
      </c>
      <c r="D135" s="12" t="str">
        <v>CHWPD - W3PO</v>
      </c>
      <c r="E135" s="12" t="str">
        <v>CHWPD - W3PO</v>
      </c>
      <c r="F135" s="12" t="str">
        <v>CHWPD - W3PO</v>
      </c>
      <c r="G135" s="12" t="str">
        <v>CHWPD - W3PO</v>
      </c>
      <c r="H135" s="12" t="str">
        <v>CHWPD - W3PO</v>
      </c>
      <c r="I135" s="12" t="str">
        <v>CHWPD - W3PO</v>
      </c>
      <c r="J135" s="12" t="str">
        <v>CHWPD - W3PO</v>
      </c>
      <c r="K135" s="12" t="str">
        <v>CHWPD - W3PO</v>
      </c>
      <c r="L135" s="12" t="str">
        <v>CHWPD - W3PO</v>
      </c>
      <c r="M135" s="12" t="str">
        <v>CHWPD - W3PO</v>
      </c>
      <c r="N135" s="12" t="str">
        <v>CHWPD - W3PO</v>
      </c>
      <c r="P135" s="12"/>
    </row>
    <row r="136" spans="3:16" ht="13.2" x14ac:dyDescent="0.3">
      <c r="C136" s="12" t="str">
        <v>CHWPD1 - W3PO</v>
      </c>
      <c r="D136" s="12" t="str">
        <v>CHWPD1 - W3PO</v>
      </c>
      <c r="E136" s="12" t="str">
        <v>CHWPD1 - W3PO</v>
      </c>
      <c r="F136" s="12" t="str">
        <v>CHWPD1 - W3PO</v>
      </c>
      <c r="G136" s="12" t="str">
        <v>CHWPD1 - W3PO</v>
      </c>
      <c r="H136" s="12" t="str">
        <v>CHWPD1 - W3PO</v>
      </c>
      <c r="I136" s="12" t="str">
        <v>CHWPD1 - W3PO</v>
      </c>
      <c r="J136" s="12" t="str">
        <v>CHWPD1 - W3PO</v>
      </c>
      <c r="K136" s="12" t="str">
        <v>CHWPD1 - W3PO</v>
      </c>
      <c r="L136" s="12" t="str">
        <v>CHWPD1 - W3PO</v>
      </c>
      <c r="M136" s="12" t="str">
        <v>CHWPD1 - W3PO</v>
      </c>
      <c r="N136" s="12" t="str">
        <v>CHWPD1 - W3PO</v>
      </c>
      <c r="P136" s="12"/>
    </row>
    <row r="137" spans="3:16" ht="13.2" x14ac:dyDescent="0.3">
      <c r="C137" s="12" t="str">
        <v>CHWPD2 - W3PO</v>
      </c>
      <c r="D137" s="12" t="str">
        <v>CHWPD2 - W3PO</v>
      </c>
      <c r="E137" s="12" t="str">
        <v>CHWPD2 - W3PO</v>
      </c>
      <c r="F137" s="12" t="str">
        <v>CHWPD2 - W3PO</v>
      </c>
      <c r="G137" s="12" t="str">
        <v>CHWPD2 - W3PO</v>
      </c>
      <c r="H137" s="12" t="str">
        <v>CHWPD2 - W3PO</v>
      </c>
      <c r="I137" s="12" t="str">
        <v>CHWPD2 - W3PO</v>
      </c>
      <c r="J137" s="12" t="str">
        <v>CHWPD2 - W3PO</v>
      </c>
      <c r="K137" s="12" t="str">
        <v>CHWPD2 - W3PO</v>
      </c>
      <c r="L137" s="12" t="str">
        <v>CHWPD2 - W3PO</v>
      </c>
      <c r="M137" s="12" t="str">
        <v>CHWPD2 - W3PO</v>
      </c>
      <c r="N137" s="12" t="str">
        <v>CHWPD2 - W3PO</v>
      </c>
      <c r="P137" s="12"/>
    </row>
    <row r="138" spans="3:16" ht="13.2" x14ac:dyDescent="0.3">
      <c r="C138" s="12" t="str">
        <v>CHWPD3 - W3PO</v>
      </c>
      <c r="D138" s="12" t="str">
        <v>CHWPD3 - W3PO</v>
      </c>
      <c r="E138" s="12" t="str">
        <v>CHWPD3 - W3PO</v>
      </c>
      <c r="F138" s="12" t="str">
        <v>CHWPD3 - W3PO</v>
      </c>
      <c r="G138" s="12" t="str">
        <v>CHWPD3 - W3PO</v>
      </c>
      <c r="H138" s="12" t="str">
        <v>CHWPD3 - W3PO</v>
      </c>
      <c r="I138" s="12" t="str">
        <v>CHWPD3 - W3PO</v>
      </c>
      <c r="J138" s="12" t="str">
        <v>CHWPD3 - W3PO</v>
      </c>
      <c r="K138" s="12" t="str">
        <v>CHWPD3 - W3PO</v>
      </c>
      <c r="L138" s="12" t="str">
        <v>CHWPD3 - W3PO</v>
      </c>
      <c r="M138" s="12" t="str">
        <v>CHWPD3 - W3PO</v>
      </c>
      <c r="N138" s="12" t="str">
        <v>CHWPD3 - W3PO</v>
      </c>
      <c r="P138" s="12"/>
    </row>
    <row r="139" spans="3:16" ht="13.2" x14ac:dyDescent="0.3">
      <c r="C139" s="12" t="str">
        <v>CHWPD4 - W3PO</v>
      </c>
      <c r="D139" s="12" t="str">
        <v>CHWPD4 - W3PO</v>
      </c>
      <c r="E139" s="12" t="str">
        <v>CHWPD4 - W3PO</v>
      </c>
      <c r="F139" s="12" t="str">
        <v>CHWPD4 - W3PO</v>
      </c>
      <c r="G139" s="12" t="str">
        <v>CHWPD4 - W3PO</v>
      </c>
      <c r="H139" s="12" t="str">
        <v>CHWPD4 - W3PO</v>
      </c>
      <c r="I139" s="12" t="str">
        <v>CHWPD4 - W3PO</v>
      </c>
      <c r="J139" s="12" t="str">
        <v>CHWPD4 - W3PO</v>
      </c>
      <c r="K139" s="12" t="str">
        <v>CHWPD4 - W3PO</v>
      </c>
      <c r="L139" s="12" t="str">
        <v>CHWPD4 - W3PO</v>
      </c>
      <c r="M139" s="12" t="str">
        <v>CHWPD4 - W3PO</v>
      </c>
      <c r="N139" s="12" t="str">
        <v>CHWPD4 - W3PO</v>
      </c>
      <c r="P139" s="12"/>
    </row>
    <row r="140" spans="3:16" ht="13.2" x14ac:dyDescent="0.3">
      <c r="C140" s="12" t="str">
        <v>C-IGA - DOCNA</v>
      </c>
      <c r="D140" s="12" t="str">
        <v>C-IGA - DOCNA</v>
      </c>
      <c r="E140" s="12" t="str">
        <v>C-IGA - DOCNA</v>
      </c>
      <c r="F140" s="12" t="str">
        <v>C-IGA - DOCNA</v>
      </c>
      <c r="G140" s="12" t="str">
        <v>C-IGA - DOCNA</v>
      </c>
      <c r="H140" s="12" t="str">
        <v>C-IGA - DOCNA</v>
      </c>
      <c r="I140" s="12" t="str">
        <v>C-IGA - DOCNA</v>
      </c>
      <c r="J140" s="12" t="str">
        <v>C-IGA - DOCNA</v>
      </c>
      <c r="K140" s="12" t="str">
        <v>C-IGA - DOCNA</v>
      </c>
      <c r="L140" s="12" t="str">
        <v>C-IGA - DOCNA</v>
      </c>
      <c r="M140" s="12" t="str">
        <v>C-IGA - DOCNA</v>
      </c>
      <c r="N140" s="12" t="str">
        <v>C-IGA - DOCNA</v>
      </c>
      <c r="P140" s="12"/>
    </row>
    <row r="141" spans="3:16" ht="13.2" x14ac:dyDescent="0.3">
      <c r="C141" s="12" t="str">
        <v>C-IJA - DOCNA</v>
      </c>
      <c r="D141" s="12" t="str">
        <v>C-IJA - DOCNA</v>
      </c>
      <c r="E141" s="12" t="str">
        <v>C-IJA - DOCNA</v>
      </c>
      <c r="F141" s="12" t="str">
        <v>C-IJA - DOCNA</v>
      </c>
      <c r="G141" s="12" t="str">
        <v>C-IJA - DOCNA</v>
      </c>
      <c r="H141" s="12" t="str">
        <v>C-IJA - DOCNA</v>
      </c>
      <c r="I141" s="12" t="str">
        <v>C-IJA - DOCNA</v>
      </c>
      <c r="J141" s="12" t="str">
        <v>C-IJA - DOCNA</v>
      </c>
      <c r="K141" s="12" t="str">
        <v>C-IJA - DOCNA</v>
      </c>
      <c r="L141" s="12" t="str">
        <v>C-IJA - DOCNA</v>
      </c>
      <c r="M141" s="12" t="str">
        <v>C-IJA - DOCNA</v>
      </c>
      <c r="N141" s="12" t="str">
        <v>C-IJA - DOCNA</v>
      </c>
      <c r="P141" s="12"/>
    </row>
    <row r="142" spans="3:16" ht="13.2" x14ac:dyDescent="0.3">
      <c r="C142" s="12" t="str">
        <v>C-ISA - DOCNA</v>
      </c>
      <c r="D142" s="12" t="str">
        <v>C-ISA - DOCNA</v>
      </c>
      <c r="E142" s="12" t="str">
        <v>C-ISA - DOCNA</v>
      </c>
      <c r="F142" s="12" t="str">
        <v>C-ISA - DOCNA</v>
      </c>
      <c r="G142" s="12" t="str">
        <v>C-ISA - DOCNA</v>
      </c>
      <c r="H142" s="12" t="str">
        <v>C-ISA - DOCNA</v>
      </c>
      <c r="I142" s="12" t="str">
        <v>C-ISA - DOCNA</v>
      </c>
      <c r="J142" s="12" t="str">
        <v>C-ISA - DOCNA</v>
      </c>
      <c r="K142" s="12" t="str">
        <v>C-ISA - DOCNA</v>
      </c>
      <c r="L142" s="12" t="str">
        <v>C-ISA - DOCNA</v>
      </c>
      <c r="M142" s="12" t="str">
        <v>C-ISA - DOCNA</v>
      </c>
      <c r="N142" s="12" t="str">
        <v>C-ISA - DOCNA</v>
      </c>
      <c r="P142" s="12"/>
    </row>
    <row r="143" spans="3:16" ht="13.2" x14ac:dyDescent="0.3">
      <c r="C143" s="12" t="str">
        <v>CL2-F - CPE</v>
      </c>
      <c r="D143" s="12" t="str">
        <v>CL2-F - CPE</v>
      </c>
      <c r="E143" s="12" t="str">
        <v>CL2-F - CPE</v>
      </c>
      <c r="F143" s="12" t="str">
        <v>CL2-F - CPE</v>
      </c>
      <c r="G143" s="12" t="str">
        <v>CL2-F - CPE</v>
      </c>
      <c r="H143" s="12" t="str">
        <v>CL2-F - CPE</v>
      </c>
      <c r="I143" s="12" t="str">
        <v>CL2-F - CPE</v>
      </c>
      <c r="J143" s="12" t="str">
        <v>CL2-F - CPE</v>
      </c>
      <c r="K143" s="12" t="str">
        <v>CL2-F - CPE</v>
      </c>
      <c r="L143" s="12" t="str">
        <v>CL2-F - CPE</v>
      </c>
      <c r="M143" s="12" t="str">
        <v>CL2-F - CPE</v>
      </c>
      <c r="N143" s="12" t="str">
        <v>CL2-F - CPE</v>
      </c>
      <c r="P143" s="12"/>
    </row>
    <row r="144" spans="3:16" ht="13.2" x14ac:dyDescent="0.3">
      <c r="C144" s="12" t="str">
        <v>CL2-H - CPE</v>
      </c>
      <c r="D144" s="12" t="str">
        <v>CL2-H - CPE</v>
      </c>
      <c r="E144" s="12" t="str">
        <v>CL2-H - CPE</v>
      </c>
      <c r="F144" s="12" t="str">
        <v>CL2-H - CPE</v>
      </c>
      <c r="G144" s="12" t="str">
        <v>CL2-H - CPE</v>
      </c>
      <c r="H144" s="12" t="str">
        <v>CL2-H - CPE</v>
      </c>
      <c r="I144" s="12" t="str">
        <v>CL2-H - CPE</v>
      </c>
      <c r="J144" s="12" t="str">
        <v>CL2-H - CPE</v>
      </c>
      <c r="K144" s="12" t="str">
        <v>CL2-H - CPE</v>
      </c>
      <c r="L144" s="12" t="str">
        <v>CL2-H - CPE</v>
      </c>
      <c r="M144" s="12" t="str">
        <v>CL2-H - CPE</v>
      </c>
      <c r="N144" s="12" t="str">
        <v>CL2-H - CPE</v>
      </c>
      <c r="P144" s="12"/>
    </row>
    <row r="145" spans="3:16" ht="13.2" x14ac:dyDescent="0.3">
      <c r="C145" s="12" t="str">
        <v>CL2-R - CPE</v>
      </c>
      <c r="D145" s="12" t="str">
        <v>CL2-R - CPE</v>
      </c>
      <c r="E145" s="12" t="str">
        <v>CL2-R - CPE</v>
      </c>
      <c r="F145" s="12" t="str">
        <v>CL2-R - CPE</v>
      </c>
      <c r="G145" s="12" t="str">
        <v>CL2-R - CPE</v>
      </c>
      <c r="H145" s="12" t="str">
        <v>CL2-R - CPE</v>
      </c>
      <c r="I145" s="12" t="str">
        <v>CL2-R - CPE</v>
      </c>
      <c r="J145" s="12" t="str">
        <v>CL2-R - CPE</v>
      </c>
      <c r="K145" s="12" t="str">
        <v>CL2-R - CPE</v>
      </c>
      <c r="L145" s="12" t="str">
        <v>CL2-R - CPE</v>
      </c>
      <c r="M145" s="12" t="str">
        <v>CL2-R - CPE</v>
      </c>
      <c r="N145" s="12" t="str">
        <v>CL2-R - CPE</v>
      </c>
      <c r="P145" s="12"/>
    </row>
    <row r="146" spans="3:16" ht="13.2" x14ac:dyDescent="0.3">
      <c r="C146" s="12" t="str">
        <v>CL2-S - CPE</v>
      </c>
      <c r="D146" s="12" t="str">
        <v>CL2-S - CPE</v>
      </c>
      <c r="E146" s="12" t="str">
        <v>CL2-S - CPE</v>
      </c>
      <c r="F146" s="12" t="str">
        <v>CL2-S - CPE</v>
      </c>
      <c r="G146" s="12" t="str">
        <v>CL2-S - CPE</v>
      </c>
      <c r="H146" s="12" t="str">
        <v>CL2-S - CPE</v>
      </c>
      <c r="I146" s="12" t="str">
        <v>CL2-S - CPE</v>
      </c>
      <c r="J146" s="12" t="str">
        <v>CL2-S - CPE</v>
      </c>
      <c r="K146" s="12" t="str">
        <v>CL2-S - CPE</v>
      </c>
      <c r="L146" s="12" t="str">
        <v>CL2-S - CPE</v>
      </c>
      <c r="M146" s="12" t="str">
        <v>CL2-S - CPE</v>
      </c>
      <c r="N146" s="12" t="str">
        <v>CL2-S - CPE</v>
      </c>
      <c r="P146" s="12"/>
    </row>
    <row r="147" spans="3:16" ht="13.2" x14ac:dyDescent="0.3">
      <c r="C147" s="12" t="str">
        <v>CL3-F - CPE</v>
      </c>
      <c r="D147" s="12" t="str">
        <v>CL3-F - CPE</v>
      </c>
      <c r="E147" s="12" t="str">
        <v>CL3-F - CPE</v>
      </c>
      <c r="F147" s="12" t="str">
        <v>CL3-F - CPE</v>
      </c>
      <c r="G147" s="12" t="str">
        <v>CL3-F - CPE</v>
      </c>
      <c r="H147" s="12" t="str">
        <v>CL3-F - CPE</v>
      </c>
      <c r="I147" s="12" t="str">
        <v>CL3-F - CPE</v>
      </c>
      <c r="J147" s="12" t="str">
        <v>CL3-F - CPE</v>
      </c>
      <c r="K147" s="12" t="str">
        <v>CL3-F - CPE</v>
      </c>
      <c r="L147" s="12" t="str">
        <v>CL3-F - CPE</v>
      </c>
      <c r="M147" s="12" t="str">
        <v>CL3-F - CPE</v>
      </c>
      <c r="N147" s="12" t="str">
        <v>CL3-F - CPE</v>
      </c>
      <c r="P147" s="12"/>
    </row>
    <row r="148" spans="3:16" ht="13.2" x14ac:dyDescent="0.3">
      <c r="C148" s="12" t="str">
        <v>CL3-H - CPE</v>
      </c>
      <c r="D148" s="12" t="str">
        <v>CL3-H - CPE</v>
      </c>
      <c r="E148" s="12" t="str">
        <v>CL3-H - CPE</v>
      </c>
      <c r="F148" s="12" t="str">
        <v>CL3-H - CPE</v>
      </c>
      <c r="G148" s="12" t="str">
        <v>CL3-H - CPE</v>
      </c>
      <c r="H148" s="12" t="str">
        <v>CL3-H - CPE</v>
      </c>
      <c r="I148" s="12" t="str">
        <v>CL3-H - CPE</v>
      </c>
      <c r="J148" s="12" t="str">
        <v>CL3-H - CPE</v>
      </c>
      <c r="K148" s="12" t="str">
        <v>CL3-H - CPE</v>
      </c>
      <c r="L148" s="12" t="str">
        <v>CL3-H - CPE</v>
      </c>
      <c r="M148" s="12" t="str">
        <v>CL3-H - CPE</v>
      </c>
      <c r="N148" s="12" t="str">
        <v>CL3-H - CPE</v>
      </c>
      <c r="P148" s="12"/>
    </row>
    <row r="149" spans="3:16" ht="13.2" x14ac:dyDescent="0.3">
      <c r="C149" s="12" t="str">
        <v>CL3-R - CPE</v>
      </c>
      <c r="D149" s="12" t="str">
        <v>CL3-R - CPE</v>
      </c>
      <c r="E149" s="12" t="str">
        <v>CL3-R - CPE</v>
      </c>
      <c r="F149" s="12" t="str">
        <v>CL3-R - CPE</v>
      </c>
      <c r="G149" s="12" t="str">
        <v>CL3-R - CPE</v>
      </c>
      <c r="H149" s="12" t="str">
        <v>CL3-R - CPE</v>
      </c>
      <c r="I149" s="12" t="str">
        <v>CL3-R - CPE</v>
      </c>
      <c r="J149" s="12" t="str">
        <v>CL3-R - CPE</v>
      </c>
      <c r="K149" s="12" t="str">
        <v>CL3-R - CPE</v>
      </c>
      <c r="L149" s="12" t="str">
        <v>CL3-R - CPE</v>
      </c>
      <c r="M149" s="12" t="str">
        <v>CL3-R - CPE</v>
      </c>
      <c r="N149" s="12" t="str">
        <v>CL3-R - CPE</v>
      </c>
      <c r="P149" s="12"/>
    </row>
    <row r="150" spans="3:16" ht="13.2" x14ac:dyDescent="0.3">
      <c r="C150" s="12" t="str">
        <v>CL3-S - CPE</v>
      </c>
      <c r="D150" s="12" t="str">
        <v>CL3-S - CPE</v>
      </c>
      <c r="E150" s="12" t="str">
        <v>CL3-S - CPE</v>
      </c>
      <c r="F150" s="12" t="str">
        <v>CL3-S - CPE</v>
      </c>
      <c r="G150" s="12" t="str">
        <v>CL3-S - CPE</v>
      </c>
      <c r="H150" s="12" t="str">
        <v>CL3-S - CPE</v>
      </c>
      <c r="I150" s="12" t="str">
        <v>CL3-S - CPE</v>
      </c>
      <c r="J150" s="12" t="str">
        <v>CL3-S - CPE</v>
      </c>
      <c r="K150" s="12" t="str">
        <v>CL3-S - CPE</v>
      </c>
      <c r="L150" s="12" t="str">
        <v>CL3-S - CPE</v>
      </c>
      <c r="M150" s="12" t="str">
        <v>CL3-S - CPE</v>
      </c>
      <c r="N150" s="12" t="str">
        <v>CL3-S - CPE</v>
      </c>
      <c r="P150" s="12"/>
    </row>
    <row r="151" spans="3:16" ht="13.2" x14ac:dyDescent="0.3">
      <c r="C151" s="12" t="str">
        <v>CL4-F - CPE</v>
      </c>
      <c r="D151" s="12" t="str">
        <v>CL4-F - CPE</v>
      </c>
      <c r="E151" s="12" t="str">
        <v>CL4-F - CPE</v>
      </c>
      <c r="F151" s="12" t="str">
        <v>CL4-F - CPE</v>
      </c>
      <c r="G151" s="12" t="str">
        <v>CL4-F - CPE</v>
      </c>
      <c r="H151" s="12" t="str">
        <v>CL4-F - CPE</v>
      </c>
      <c r="I151" s="12" t="str">
        <v>CL4-F - CPE</v>
      </c>
      <c r="J151" s="12" t="str">
        <v>CL4-F - CPE</v>
      </c>
      <c r="K151" s="12" t="str">
        <v>CL4-F - CPE</v>
      </c>
      <c r="L151" s="12" t="str">
        <v>CL4-F - CPE</v>
      </c>
      <c r="M151" s="12" t="str">
        <v>CL4-F - CPE</v>
      </c>
      <c r="N151" s="12" t="str">
        <v>CL4-F - CPE</v>
      </c>
      <c r="P151" s="12"/>
    </row>
    <row r="152" spans="3:16" ht="13.2" x14ac:dyDescent="0.3">
      <c r="C152" s="12" t="str">
        <v>CL4-H - CPE</v>
      </c>
      <c r="D152" s="12" t="str">
        <v>CL4-H - CPE</v>
      </c>
      <c r="E152" s="12" t="str">
        <v>CL4-H - CPE</v>
      </c>
      <c r="F152" s="12" t="str">
        <v>CL4-H - CPE</v>
      </c>
      <c r="G152" s="12" t="str">
        <v>CL4-H - CPE</v>
      </c>
      <c r="H152" s="12" t="str">
        <v>CL4-H - CPE</v>
      </c>
      <c r="I152" s="12" t="str">
        <v>CL4-H - CPE</v>
      </c>
      <c r="J152" s="12" t="str">
        <v>CL4-H - CPE</v>
      </c>
      <c r="K152" s="12" t="str">
        <v>CL4-H - CPE</v>
      </c>
      <c r="L152" s="12" t="str">
        <v>CL4-H - CPE</v>
      </c>
      <c r="M152" s="12" t="str">
        <v>CL4-H - CPE</v>
      </c>
      <c r="N152" s="12" t="str">
        <v>CL4-H - CPE</v>
      </c>
      <c r="P152" s="12"/>
    </row>
    <row r="153" spans="3:16" ht="13.2" x14ac:dyDescent="0.3">
      <c r="C153" s="12" t="str">
        <v>CL4-R - CPE</v>
      </c>
      <c r="D153" s="12" t="str">
        <v>CL4-R - CPE</v>
      </c>
      <c r="E153" s="12" t="str">
        <v>CL4-R - CPE</v>
      </c>
      <c r="F153" s="12" t="str">
        <v>CL4-R - CPE</v>
      </c>
      <c r="G153" s="12" t="str">
        <v>CL4-R - CPE</v>
      </c>
      <c r="H153" s="12" t="str">
        <v>CL4-R - CPE</v>
      </c>
      <c r="I153" s="12" t="str">
        <v>CL4-R - CPE</v>
      </c>
      <c r="J153" s="12" t="str">
        <v>CL4-R - CPE</v>
      </c>
      <c r="K153" s="12" t="str">
        <v>CL4-R - CPE</v>
      </c>
      <c r="L153" s="12" t="str">
        <v>CL4-R - CPE</v>
      </c>
      <c r="M153" s="12" t="str">
        <v>CL4-R - CPE</v>
      </c>
      <c r="N153" s="12" t="str">
        <v>CL4-R - CPE</v>
      </c>
      <c r="P153" s="12"/>
    </row>
    <row r="154" spans="3:16" ht="13.2" x14ac:dyDescent="0.3">
      <c r="C154" s="12" t="str">
        <v>CL4-S - CPE</v>
      </c>
      <c r="D154" s="12" t="str">
        <v>CL4-S - CPE</v>
      </c>
      <c r="E154" s="12" t="str">
        <v>CL4-S - CPE</v>
      </c>
      <c r="F154" s="12" t="str">
        <v>CL4-S - CPE</v>
      </c>
      <c r="G154" s="12" t="str">
        <v>CL4-S - CPE</v>
      </c>
      <c r="H154" s="12" t="str">
        <v>CL4-S - CPE</v>
      </c>
      <c r="I154" s="12" t="str">
        <v>CL4-S - CPE</v>
      </c>
      <c r="J154" s="12" t="str">
        <v>CL4-S - CPE</v>
      </c>
      <c r="K154" s="12" t="str">
        <v>CL4-S - CPE</v>
      </c>
      <c r="L154" s="12" t="str">
        <v>CL4-S - CPE</v>
      </c>
      <c r="M154" s="12" t="str">
        <v>CL4-S - CPE</v>
      </c>
      <c r="N154" s="12" t="str">
        <v>CL4-S - CPE</v>
      </c>
      <c r="P154" s="12"/>
    </row>
    <row r="155" spans="3:16" ht="13.2" x14ac:dyDescent="0.3">
      <c r="C155" s="12" t="str">
        <v>CL5-F - CPE</v>
      </c>
      <c r="D155" s="12" t="str">
        <v>CL5-F - CPE</v>
      </c>
      <c r="E155" s="12" t="str">
        <v>CL5-F - CPE</v>
      </c>
      <c r="F155" s="12" t="str">
        <v>CL5-F - CPE</v>
      </c>
      <c r="G155" s="12" t="str">
        <v>CL5-F - CPE</v>
      </c>
      <c r="H155" s="12" t="str">
        <v>CL5-F - CPE</v>
      </c>
      <c r="I155" s="12" t="str">
        <v>CL5-F - CPE</v>
      </c>
      <c r="J155" s="12" t="str">
        <v>CL5-F - CPE</v>
      </c>
      <c r="K155" s="12" t="str">
        <v>CL5-F - CPE</v>
      </c>
      <c r="L155" s="12" t="str">
        <v>CL5-F - CPE</v>
      </c>
      <c r="M155" s="12" t="str">
        <v>CL5-F - CPE</v>
      </c>
      <c r="N155" s="12" t="str">
        <v>CL5-F - CPE</v>
      </c>
      <c r="P155" s="12"/>
    </row>
    <row r="156" spans="3:16" ht="13.2" x14ac:dyDescent="0.3">
      <c r="C156" s="12" t="str">
        <v>CL5-H - CPE</v>
      </c>
      <c r="D156" s="12" t="str">
        <v>CL5-H - CPE</v>
      </c>
      <c r="E156" s="12" t="str">
        <v>CL5-H - CPE</v>
      </c>
      <c r="F156" s="12" t="str">
        <v>CL5-H - CPE</v>
      </c>
      <c r="G156" s="12" t="str">
        <v>CL5-H - CPE</v>
      </c>
      <c r="H156" s="12" t="str">
        <v>CL5-H - CPE</v>
      </c>
      <c r="I156" s="12" t="str">
        <v>CL5-H - CPE</v>
      </c>
      <c r="J156" s="12" t="str">
        <v>CL5-H - CPE</v>
      </c>
      <c r="K156" s="12" t="str">
        <v>CL5-H - CPE</v>
      </c>
      <c r="L156" s="12" t="str">
        <v>CL5-H - CPE</v>
      </c>
      <c r="M156" s="12" t="str">
        <v>CL5-H - CPE</v>
      </c>
      <c r="N156" s="12" t="str">
        <v>CL5-H - CPE</v>
      </c>
      <c r="P156" s="12"/>
    </row>
    <row r="157" spans="3:16" ht="13.2" x14ac:dyDescent="0.3">
      <c r="C157" s="12" t="str">
        <v>CL5-R - CPE</v>
      </c>
      <c r="D157" s="12" t="str">
        <v>CL5-R - CPE</v>
      </c>
      <c r="E157" s="12" t="str">
        <v>CL5-R - CPE</v>
      </c>
      <c r="F157" s="12" t="str">
        <v>CL5-R - CPE</v>
      </c>
      <c r="G157" s="12" t="str">
        <v>CL5-R - CPE</v>
      </c>
      <c r="H157" s="12" t="str">
        <v>CL5-R - CPE</v>
      </c>
      <c r="I157" s="12" t="str">
        <v>CL5-R - CPE</v>
      </c>
      <c r="J157" s="12" t="str">
        <v>CL5-R - CPE</v>
      </c>
      <c r="K157" s="12" t="str">
        <v>CL5-R - CPE</v>
      </c>
      <c r="L157" s="12" t="str">
        <v>CL5-R - CPE</v>
      </c>
      <c r="M157" s="12" t="str">
        <v>CL5-R - CPE</v>
      </c>
      <c r="N157" s="12" t="str">
        <v>CL5-R - CPE</v>
      </c>
      <c r="P157" s="12"/>
    </row>
    <row r="158" spans="3:16" ht="13.2" x14ac:dyDescent="0.3">
      <c r="C158" s="12" t="str">
        <v>CL5-S - CPE</v>
      </c>
      <c r="D158" s="12" t="str">
        <v>CL5-S - CPE</v>
      </c>
      <c r="E158" s="12" t="str">
        <v>CL5-S - CPE</v>
      </c>
      <c r="F158" s="12" t="str">
        <v>CL5-S - CPE</v>
      </c>
      <c r="G158" s="12" t="str">
        <v>CL5-S - CPE</v>
      </c>
      <c r="H158" s="12" t="str">
        <v>CL5-S - CPE</v>
      </c>
      <c r="I158" s="12" t="str">
        <v>CL5-S - CPE</v>
      </c>
      <c r="J158" s="12" t="str">
        <v>CL5-S - CPE</v>
      </c>
      <c r="K158" s="12" t="str">
        <v>CL5-S - CPE</v>
      </c>
      <c r="L158" s="12" t="str">
        <v>CL5-S - CPE</v>
      </c>
      <c r="M158" s="12" t="str">
        <v>CL5-S - CPE</v>
      </c>
      <c r="N158" s="12" t="str">
        <v>CL5-S - CPE</v>
      </c>
      <c r="P158" s="12"/>
    </row>
    <row r="159" spans="3:16" ht="13.2" x14ac:dyDescent="0.3">
      <c r="C159" s="12" t="str">
        <v>CM - AKC</v>
      </c>
      <c r="D159" s="12" t="str">
        <v>CM - AKC</v>
      </c>
      <c r="E159" s="12" t="str">
        <v>CM - AKC</v>
      </c>
      <c r="F159" s="12" t="str">
        <v>CM - AKC</v>
      </c>
      <c r="G159" s="12" t="str">
        <v>CM - AKC</v>
      </c>
      <c r="H159" s="12" t="str">
        <v>CM - AKC</v>
      </c>
      <c r="I159" s="12" t="str">
        <v>CM - AKC</v>
      </c>
      <c r="J159" s="12" t="str">
        <v>CM - AKC</v>
      </c>
      <c r="K159" s="12" t="str">
        <v>CM - AKC</v>
      </c>
      <c r="L159" s="12" t="str">
        <v>CM - AKC</v>
      </c>
      <c r="M159" s="12" t="str">
        <v>CM - AKC</v>
      </c>
      <c r="N159" s="12" t="str">
        <v>CM - AKC</v>
      </c>
      <c r="P159" s="12"/>
    </row>
    <row r="160" spans="3:16" ht="13.2" x14ac:dyDescent="0.3">
      <c r="C160" s="12" t="str">
        <v>Community Service 1 Badge - Dog Scouts of America</v>
      </c>
      <c r="D160" s="12" t="str">
        <v>Community Service 1 Badge - Dog Scouts of America</v>
      </c>
      <c r="E160" s="12" t="str">
        <v>Community Service 1 Badge - Dog Scouts of America</v>
      </c>
      <c r="F160" s="12" t="str">
        <v>Community Service 1 Badge - Dog Scouts of America</v>
      </c>
      <c r="G160" s="12" t="str">
        <v>Community Service 1 Badge - Dog Scouts of America</v>
      </c>
      <c r="H160" s="12" t="str">
        <v>Community Service 1 Badge - Dog Scouts of America</v>
      </c>
      <c r="I160" s="12" t="str">
        <v>Community Service 1 Badge - Dog Scouts of America</v>
      </c>
      <c r="J160" s="12" t="str">
        <v>Community Service 1 Badge - Dog Scouts of America</v>
      </c>
      <c r="K160" s="12" t="str">
        <v>Community Service 1 Badge - Dog Scouts of America</v>
      </c>
      <c r="L160" s="12" t="str">
        <v>Community Service 1 Badge - Dog Scouts of America</v>
      </c>
      <c r="M160" s="12" t="str">
        <v>Community Service 1 Badge - Dog Scouts of America</v>
      </c>
      <c r="N160" s="12" t="str">
        <v>Community Service 1 Badge - Dog Scouts of America</v>
      </c>
      <c r="P160" s="12"/>
    </row>
    <row r="161" spans="3:16" ht="13.2" x14ac:dyDescent="0.3">
      <c r="C161" s="12" t="str">
        <v>Community Service 2 Badge - Dog Scouts of America</v>
      </c>
      <c r="D161" s="12" t="str">
        <v>Community Service 2 Badge - Dog Scouts of America</v>
      </c>
      <c r="E161" s="12" t="str">
        <v>Community Service 2 Badge - Dog Scouts of America</v>
      </c>
      <c r="F161" s="12" t="str">
        <v>Community Service 2 Badge - Dog Scouts of America</v>
      </c>
      <c r="G161" s="12" t="str">
        <v>Community Service 2 Badge - Dog Scouts of America</v>
      </c>
      <c r="H161" s="12" t="str">
        <v>Community Service 2 Badge - Dog Scouts of America</v>
      </c>
      <c r="I161" s="12" t="str">
        <v>Community Service 2 Badge - Dog Scouts of America</v>
      </c>
      <c r="J161" s="12" t="str">
        <v>Community Service 2 Badge - Dog Scouts of America</v>
      </c>
      <c r="K161" s="12" t="str">
        <v>Community Service 2 Badge - Dog Scouts of America</v>
      </c>
      <c r="L161" s="12" t="str">
        <v>Community Service 2 Badge - Dog Scouts of America</v>
      </c>
      <c r="M161" s="12" t="str">
        <v>Community Service 2 Badge - Dog Scouts of America</v>
      </c>
      <c r="N161" s="12" t="str">
        <v>Community Service 2 Badge - Dog Scouts of America</v>
      </c>
      <c r="P161" s="12"/>
    </row>
    <row r="162" spans="3:16" ht="13.2" x14ac:dyDescent="0.3">
      <c r="C162" s="12" t="str">
        <v>Community Service 3 Badge - Dog Scouts of America</v>
      </c>
      <c r="D162" s="12" t="str">
        <v>Community Service 3 Badge - Dog Scouts of America</v>
      </c>
      <c r="E162" s="12" t="str">
        <v>Community Service 3 Badge - Dog Scouts of America</v>
      </c>
      <c r="F162" s="12" t="str">
        <v>Community Service 3 Badge - Dog Scouts of America</v>
      </c>
      <c r="G162" s="12" t="str">
        <v>Community Service 3 Badge - Dog Scouts of America</v>
      </c>
      <c r="H162" s="12" t="str">
        <v>Community Service 3 Badge - Dog Scouts of America</v>
      </c>
      <c r="I162" s="12" t="str">
        <v>Community Service 3 Badge - Dog Scouts of America</v>
      </c>
      <c r="J162" s="12" t="str">
        <v>Community Service 3 Badge - Dog Scouts of America</v>
      </c>
      <c r="K162" s="12" t="str">
        <v>Community Service 3 Badge - Dog Scouts of America</v>
      </c>
      <c r="L162" s="12" t="str">
        <v>Community Service 3 Badge - Dog Scouts of America</v>
      </c>
      <c r="M162" s="12" t="str">
        <v>Community Service 3 Badge - Dog Scouts of America</v>
      </c>
      <c r="N162" s="12" t="str">
        <v>Community Service 3 Badge - Dog Scouts of America</v>
      </c>
      <c r="P162" s="12"/>
    </row>
    <row r="163" spans="3:16" ht="13.2" x14ac:dyDescent="0.3">
      <c r="C163" s="12" t="str">
        <v>Completion of 4 trials with Qualifying scores - ASFA</v>
      </c>
      <c r="D163" s="12" t="str">
        <v>Completion of 4 trials with Qualifying scores - ASFA</v>
      </c>
      <c r="E163" s="12" t="str">
        <v>Completion of 4 trials with Qualifying scores - ASFA</v>
      </c>
      <c r="F163" s="12" t="str">
        <v>Completion of 4 trials with Qualifying scores - ASFA</v>
      </c>
      <c r="G163" s="12" t="str">
        <v>Completion of 4 trials with Qualifying scores - ASFA</v>
      </c>
      <c r="H163" s="12" t="str">
        <v>Completion of 4 trials with Qualifying scores - ASFA</v>
      </c>
      <c r="I163" s="12" t="str">
        <v>Completion of 4 trials with Qualifying scores - ASFA</v>
      </c>
      <c r="J163" s="12" t="str">
        <v>Completion of 4 trials with Qualifying scores - ASFA</v>
      </c>
      <c r="K163" s="12" t="str">
        <v>Completion of 4 trials with Qualifying scores - ASFA</v>
      </c>
      <c r="L163" s="12" t="str">
        <v>Completion of 4 trials with Qualifying scores - ASFA</v>
      </c>
      <c r="M163" s="12" t="str">
        <v>Completion of 4 trials with Qualifying scores - ASFA</v>
      </c>
      <c r="N163" s="12" t="str">
        <v>Completion of 4 trials with Qualifying scores - ASFA</v>
      </c>
      <c r="P163" s="12"/>
    </row>
    <row r="164" spans="3:16" ht="13.2" x14ac:dyDescent="0.3">
      <c r="C164" s="12" t="str">
        <v>Copy of Hound Certification - ASFA</v>
      </c>
      <c r="D164" s="12" t="str">
        <v>Copy of Hound Certification - ASFA</v>
      </c>
      <c r="E164" s="12" t="str">
        <v>Copy of Hound Certification - ASFA</v>
      </c>
      <c r="F164" s="12" t="str">
        <v>Copy of Hound Certification - ASFA</v>
      </c>
      <c r="G164" s="12" t="str">
        <v>Copy of Hound Certification - ASFA</v>
      </c>
      <c r="H164" s="12" t="str">
        <v>Copy of Hound Certification - ASFA</v>
      </c>
      <c r="I164" s="12" t="str">
        <v>Copy of Hound Certification - ASFA</v>
      </c>
      <c r="J164" s="12" t="str">
        <v>Copy of Hound Certification - ASFA</v>
      </c>
      <c r="K164" s="12" t="str">
        <v>Copy of Hound Certification - ASFA</v>
      </c>
      <c r="L164" s="12" t="str">
        <v>Copy of Hound Certification - ASFA</v>
      </c>
      <c r="M164" s="12" t="str">
        <v>Copy of Hound Certification - ASFA</v>
      </c>
      <c r="N164" s="12" t="str">
        <v>Copy of Hound Certification - ASFA</v>
      </c>
      <c r="P164" s="12"/>
    </row>
    <row r="165" spans="3:16" ht="13.2" x14ac:dyDescent="0.3">
      <c r="C165" s="12" t="str">
        <v>Copy of Hound Certification - CKC</v>
      </c>
      <c r="D165" s="12" t="str">
        <v>Copy of Hound Certification - CKC</v>
      </c>
      <c r="E165" s="12" t="str">
        <v>Copy of Hound Certification - CKC</v>
      </c>
      <c r="F165" s="12" t="str">
        <v>Copy of Hound Certification - CKC</v>
      </c>
      <c r="G165" s="12" t="str">
        <v>Copy of Hound Certification - CKC</v>
      </c>
      <c r="H165" s="12" t="str">
        <v>Copy of Hound Certification - CKC</v>
      </c>
      <c r="I165" s="12" t="str">
        <v>Copy of Hound Certification - CKC</v>
      </c>
      <c r="J165" s="12" t="str">
        <v>Copy of Hound Certification - CKC</v>
      </c>
      <c r="K165" s="12" t="str">
        <v>Copy of Hound Certification - CKC</v>
      </c>
      <c r="L165" s="12" t="str">
        <v>Copy of Hound Certification - CKC</v>
      </c>
      <c r="M165" s="12" t="str">
        <v>Copy of Hound Certification - CKC</v>
      </c>
      <c r="N165" s="12" t="str">
        <v>Copy of Hound Certification - CKC</v>
      </c>
      <c r="P165" s="12"/>
    </row>
    <row r="166" spans="3:16" ht="13.2" x14ac:dyDescent="0.3">
      <c r="C166" s="12" t="str">
        <v>CPX - ASFA</v>
      </c>
      <c r="D166" s="12" t="str">
        <v>CPX - ASFA</v>
      </c>
      <c r="E166" s="12" t="str">
        <v>CPX - ASFA</v>
      </c>
      <c r="F166" s="12" t="str">
        <v>CPX - ASFA</v>
      </c>
      <c r="G166" s="12" t="str">
        <v>CPX - ASFA</v>
      </c>
      <c r="H166" s="12" t="str">
        <v>CPX - ASFA</v>
      </c>
      <c r="I166" s="12" t="str">
        <v>CPX - ASFA</v>
      </c>
      <c r="J166" s="12" t="str">
        <v>CPX - ASFA</v>
      </c>
      <c r="K166" s="12" t="str">
        <v>CPX - ASFA</v>
      </c>
      <c r="L166" s="12" t="str">
        <v>CPX - ASFA</v>
      </c>
      <c r="M166" s="12" t="str">
        <v>CPX - ASFA</v>
      </c>
      <c r="N166" s="12" t="str">
        <v>CPX - ASFA</v>
      </c>
      <c r="P166" s="12"/>
    </row>
    <row r="167" spans="3:16" ht="13.2" x14ac:dyDescent="0.3">
      <c r="C167" s="12" t="str">
        <v>CRA  - CARO (Canadian Assoc of Rally Obedience)</v>
      </c>
      <c r="D167" s="12" t="str">
        <v>CRA  - CARO (Canadian Assoc of Rally Obedience)</v>
      </c>
      <c r="E167" s="12" t="str">
        <v>CRA  - CARO (Canadian Assoc of Rally Obedience)</v>
      </c>
      <c r="F167" s="12" t="str">
        <v>CRA  - CARO (Canadian Assoc of Rally Obedience)</v>
      </c>
      <c r="G167" s="12" t="str">
        <v>CRA  - CARO (Canadian Assoc of Rally Obedience)</v>
      </c>
      <c r="H167" s="12" t="str">
        <v>CRA  - CARO (Canadian Assoc of Rally Obedience)</v>
      </c>
      <c r="I167" s="12" t="str">
        <v>CRA  - CARO (Canadian Assoc of Rally Obedience)</v>
      </c>
      <c r="J167" s="12" t="str">
        <v>CRA  - CARO (Canadian Assoc of Rally Obedience)</v>
      </c>
      <c r="K167" s="12" t="str">
        <v>CRA  - CARO (Canadian Assoc of Rally Obedience)</v>
      </c>
      <c r="L167" s="12" t="str">
        <v>CRA  - CARO (Canadian Assoc of Rally Obedience)</v>
      </c>
      <c r="M167" s="12" t="str">
        <v>CRA  - CARO (Canadian Assoc of Rally Obedience)</v>
      </c>
      <c r="N167" s="12" t="str">
        <v>CRA  - CARO (Canadian Assoc of Rally Obedience)</v>
      </c>
      <c r="P167" s="12"/>
    </row>
    <row r="168" spans="3:16" ht="13.2" x14ac:dyDescent="0.3">
      <c r="C168" s="12" t="str">
        <v>CRG  - CARO (Canadian Assoc of Rally Obedience)</v>
      </c>
      <c r="D168" s="12" t="str">
        <v>CRG  - CARO (Canadian Assoc of Rally Obedience)</v>
      </c>
      <c r="E168" s="12" t="str">
        <v>CRG  - CARO (Canadian Assoc of Rally Obedience)</v>
      </c>
      <c r="F168" s="12" t="str">
        <v>CRG  - CARO (Canadian Assoc of Rally Obedience)</v>
      </c>
      <c r="G168" s="12" t="str">
        <v>CRG  - CARO (Canadian Assoc of Rally Obedience)</v>
      </c>
      <c r="H168" s="12" t="str">
        <v>CRG  - CARO (Canadian Assoc of Rally Obedience)</v>
      </c>
      <c r="I168" s="12" t="str">
        <v>CRG  - CARO (Canadian Assoc of Rally Obedience)</v>
      </c>
      <c r="J168" s="12" t="str">
        <v>CRG  - CARO (Canadian Assoc of Rally Obedience)</v>
      </c>
      <c r="K168" s="12" t="str">
        <v>CRG  - CARO (Canadian Assoc of Rally Obedience)</v>
      </c>
      <c r="L168" s="12" t="str">
        <v>CRG  - CARO (Canadian Assoc of Rally Obedience)</v>
      </c>
      <c r="M168" s="12" t="str">
        <v>CRG  - CARO (Canadian Assoc of Rally Obedience)</v>
      </c>
      <c r="N168" s="12" t="str">
        <v>CRG  - CARO (Canadian Assoc of Rally Obedience)</v>
      </c>
      <c r="P168" s="12"/>
    </row>
    <row r="169" spans="3:16" ht="13.2" x14ac:dyDescent="0.3">
      <c r="C169" s="12" t="str">
        <v>CRMCH+CSXCH+CSVCH - CARO (Canadian Assoc of Rally Obedience)</v>
      </c>
      <c r="D169" s="12" t="str">
        <v>CRMCH+CSXCH+CSVCH - CARO (Canadian Assoc of Rally Obedience)</v>
      </c>
      <c r="E169" s="12" t="str">
        <v>CRMCH+CSXCH+CSVCH - CARO (Canadian Assoc of Rally Obedience)</v>
      </c>
      <c r="F169" s="12" t="str">
        <v>CRMCH+CSXCH+CSVCH - CARO (Canadian Assoc of Rally Obedience)</v>
      </c>
      <c r="G169" s="12" t="str">
        <v>CRMCH+CSXCH+CSVCH - CARO (Canadian Assoc of Rally Obedience)</v>
      </c>
      <c r="H169" s="12" t="str">
        <v>CRMCH+CSXCH+CSVCH - CARO (Canadian Assoc of Rally Obedience)</v>
      </c>
      <c r="I169" s="12" t="str">
        <v>CRMCH+CSXCH+CSVCH - CARO (Canadian Assoc of Rally Obedience)</v>
      </c>
      <c r="J169" s="12" t="str">
        <v>CRMCH+CSXCH+CSVCH - CARO (Canadian Assoc of Rally Obedience)</v>
      </c>
      <c r="K169" s="12" t="str">
        <v>CRMCH+CSXCH+CSVCH - CARO (Canadian Assoc of Rally Obedience)</v>
      </c>
      <c r="L169" s="12" t="str">
        <v>CRMCH+CSXCH+CSVCH - CARO (Canadian Assoc of Rally Obedience)</v>
      </c>
      <c r="M169" s="12" t="str">
        <v>CRMCH+CSXCH+CSVCH - CARO (Canadian Assoc of Rally Obedience)</v>
      </c>
      <c r="N169" s="12" t="str">
        <v>CRMCH+CSXCH+CSVCH - CARO (Canadian Assoc of Rally Obedience)</v>
      </c>
      <c r="P169" s="12"/>
    </row>
    <row r="170" spans="3:16" ht="13.2" x14ac:dyDescent="0.3">
      <c r="C170" s="12" t="str">
        <v>CRVX  - CARO (Canadian Assoc of Rally Obedience)</v>
      </c>
      <c r="D170" s="12" t="str">
        <v>CRVX  - CARO (Canadian Assoc of Rally Obedience)</v>
      </c>
      <c r="E170" s="12" t="str">
        <v>CRVX  - CARO (Canadian Assoc of Rally Obedience)</v>
      </c>
      <c r="F170" s="12" t="str">
        <v>CRVX  - CARO (Canadian Assoc of Rally Obedience)</v>
      </c>
      <c r="G170" s="12" t="str">
        <v>CRVX  - CARO (Canadian Assoc of Rally Obedience)</v>
      </c>
      <c r="H170" s="12" t="str">
        <v>CRVX  - CARO (Canadian Assoc of Rally Obedience)</v>
      </c>
      <c r="I170" s="12" t="str">
        <v>CRVX  - CARO (Canadian Assoc of Rally Obedience)</v>
      </c>
      <c r="J170" s="12" t="str">
        <v>CRVX  - CARO (Canadian Assoc of Rally Obedience)</v>
      </c>
      <c r="K170" s="12" t="str">
        <v>CRVX  - CARO (Canadian Assoc of Rally Obedience)</v>
      </c>
      <c r="L170" s="12" t="str">
        <v>CRVX  - CARO (Canadian Assoc of Rally Obedience)</v>
      </c>
      <c r="M170" s="12" t="str">
        <v>CRVX  - CARO (Canadian Assoc of Rally Obedience)</v>
      </c>
      <c r="N170" s="12" t="str">
        <v>CRVX  - CARO (Canadian Assoc of Rally Obedience)</v>
      </c>
      <c r="P170" s="12"/>
    </row>
    <row r="171" spans="3:16" ht="13.2" x14ac:dyDescent="0.3">
      <c r="C171" s="12" t="str">
        <v>CRX  - CARO (Canadian Assoc of Rally Obedience)</v>
      </c>
      <c r="D171" s="12" t="str">
        <v>CRX  - CARO (Canadian Assoc of Rally Obedience)</v>
      </c>
      <c r="E171" s="12" t="str">
        <v>CRX  - CARO (Canadian Assoc of Rally Obedience)</v>
      </c>
      <c r="F171" s="12" t="str">
        <v>CRX  - CARO (Canadian Assoc of Rally Obedience)</v>
      </c>
      <c r="G171" s="12" t="str">
        <v>CRX  - CARO (Canadian Assoc of Rally Obedience)</v>
      </c>
      <c r="H171" s="12" t="str">
        <v>CRX  - CARO (Canadian Assoc of Rally Obedience)</v>
      </c>
      <c r="I171" s="12" t="str">
        <v>CRX  - CARO (Canadian Assoc of Rally Obedience)</v>
      </c>
      <c r="J171" s="12" t="str">
        <v>CRX  - CARO (Canadian Assoc of Rally Obedience)</v>
      </c>
      <c r="K171" s="12" t="str">
        <v>CRX  - CARO (Canadian Assoc of Rally Obedience)</v>
      </c>
      <c r="L171" s="12" t="str">
        <v>CRX  - CARO (Canadian Assoc of Rally Obedience)</v>
      </c>
      <c r="M171" s="12" t="str">
        <v>CRX  - CARO (Canadian Assoc of Rally Obedience)</v>
      </c>
      <c r="N171" s="12" t="str">
        <v>CRX  - CARO (Canadian Assoc of Rally Obedience)</v>
      </c>
      <c r="P171" s="12"/>
    </row>
    <row r="172" spans="3:16" ht="13.2" x14ac:dyDescent="0.3">
      <c r="C172" s="12" t="str">
        <v>C-SGA - DOCNA</v>
      </c>
      <c r="D172" s="12" t="str">
        <v>C-SGA - DOCNA</v>
      </c>
      <c r="E172" s="12" t="str">
        <v>C-SGA - DOCNA</v>
      </c>
      <c r="F172" s="12" t="str">
        <v>C-SGA - DOCNA</v>
      </c>
      <c r="G172" s="12" t="str">
        <v>C-SGA - DOCNA</v>
      </c>
      <c r="H172" s="12" t="str">
        <v>C-SGA - DOCNA</v>
      </c>
      <c r="I172" s="12" t="str">
        <v>C-SGA - DOCNA</v>
      </c>
      <c r="J172" s="12" t="str">
        <v>C-SGA - DOCNA</v>
      </c>
      <c r="K172" s="12" t="str">
        <v>C-SGA - DOCNA</v>
      </c>
      <c r="L172" s="12" t="str">
        <v>C-SGA - DOCNA</v>
      </c>
      <c r="M172" s="12" t="str">
        <v>C-SGA - DOCNA</v>
      </c>
      <c r="N172" s="12" t="str">
        <v>C-SGA - DOCNA</v>
      </c>
      <c r="P172" s="12"/>
    </row>
    <row r="173" spans="3:16" ht="13.2" x14ac:dyDescent="0.3">
      <c r="C173" s="12" t="str">
        <v>C-SJA - DOCNA</v>
      </c>
      <c r="D173" s="12" t="str">
        <v>C-SJA - DOCNA</v>
      </c>
      <c r="E173" s="12" t="str">
        <v>C-SJA - DOCNA</v>
      </c>
      <c r="F173" s="12" t="str">
        <v>C-SJA - DOCNA</v>
      </c>
      <c r="G173" s="12" t="str">
        <v>C-SJA - DOCNA</v>
      </c>
      <c r="H173" s="12" t="str">
        <v>C-SJA - DOCNA</v>
      </c>
      <c r="I173" s="12" t="str">
        <v>C-SJA - DOCNA</v>
      </c>
      <c r="J173" s="12" t="str">
        <v>C-SJA - DOCNA</v>
      </c>
      <c r="K173" s="12" t="str">
        <v>C-SJA - DOCNA</v>
      </c>
      <c r="L173" s="12" t="str">
        <v>C-SJA - DOCNA</v>
      </c>
      <c r="M173" s="12" t="str">
        <v>C-SJA - DOCNA</v>
      </c>
      <c r="N173" s="12" t="str">
        <v>C-SJA - DOCNA</v>
      </c>
      <c r="P173" s="12"/>
    </row>
    <row r="174" spans="3:16" ht="13.2" x14ac:dyDescent="0.3">
      <c r="C174" s="12" t="str">
        <v>C-SSA - DOCNA</v>
      </c>
      <c r="D174" s="12" t="str">
        <v>C-SSA - DOCNA</v>
      </c>
      <c r="E174" s="12" t="str">
        <v>C-SSA - DOCNA</v>
      </c>
      <c r="F174" s="12" t="str">
        <v>C-SSA - DOCNA</v>
      </c>
      <c r="G174" s="12" t="str">
        <v>C-SSA - DOCNA</v>
      </c>
      <c r="H174" s="12" t="str">
        <v>C-SSA - DOCNA</v>
      </c>
      <c r="I174" s="12" t="str">
        <v>C-SSA - DOCNA</v>
      </c>
      <c r="J174" s="12" t="str">
        <v>C-SSA - DOCNA</v>
      </c>
      <c r="K174" s="12" t="str">
        <v>C-SSA - DOCNA</v>
      </c>
      <c r="L174" s="12" t="str">
        <v>C-SSA - DOCNA</v>
      </c>
      <c r="M174" s="12" t="str">
        <v>C-SSA - DOCNA</v>
      </c>
      <c r="N174" s="12" t="str">
        <v>C-SSA - DOCNA</v>
      </c>
      <c r="P174" s="12"/>
    </row>
    <row r="175" spans="3:16" ht="13.2" x14ac:dyDescent="0.3">
      <c r="C175" s="12" t="str">
        <v>CT - AKC</v>
      </c>
      <c r="D175" s="12" t="str">
        <v>CT - AKC</v>
      </c>
      <c r="E175" s="12" t="str">
        <v>CT - AKC</v>
      </c>
      <c r="F175" s="12" t="str">
        <v>CT - AKC</v>
      </c>
      <c r="G175" s="12" t="str">
        <v>CT - AKC</v>
      </c>
      <c r="H175" s="12" t="str">
        <v>CT - AKC</v>
      </c>
      <c r="I175" s="12" t="str">
        <v>CT - AKC</v>
      </c>
      <c r="J175" s="12" t="str">
        <v>CT - AKC</v>
      </c>
      <c r="K175" s="12" t="str">
        <v>CT - AKC</v>
      </c>
      <c r="L175" s="12" t="str">
        <v>CT - AKC</v>
      </c>
      <c r="M175" s="12" t="str">
        <v>CT - AKC</v>
      </c>
      <c r="N175" s="12" t="str">
        <v>CT - AKC</v>
      </c>
      <c r="P175" s="12"/>
    </row>
    <row r="176" spans="3:16" ht="13.2" x14ac:dyDescent="0.3">
      <c r="C176" s="12" t="str">
        <v>CT - UKC</v>
      </c>
      <c r="D176" s="12" t="str">
        <v>CT - UKC</v>
      </c>
      <c r="E176" s="12" t="str">
        <v>CT - UKC</v>
      </c>
      <c r="F176" s="12" t="str">
        <v>CT - UKC</v>
      </c>
      <c r="G176" s="12" t="str">
        <v>CT - UKC</v>
      </c>
      <c r="H176" s="12" t="str">
        <v>CT - UKC</v>
      </c>
      <c r="I176" s="12" t="str">
        <v>CT - UKC</v>
      </c>
      <c r="J176" s="12" t="str">
        <v>CT - UKC</v>
      </c>
      <c r="K176" s="12" t="str">
        <v>CT - UKC</v>
      </c>
      <c r="L176" s="12" t="str">
        <v>CT - UKC</v>
      </c>
      <c r="M176" s="12" t="str">
        <v>CT - UKC</v>
      </c>
      <c r="N176" s="12" t="str">
        <v>CT - UKC</v>
      </c>
      <c r="P176" s="12"/>
    </row>
    <row r="177" spans="3:16" ht="13.2" x14ac:dyDescent="0.3">
      <c r="C177" s="12" t="str">
        <v>CT-ATCH - CPE</v>
      </c>
      <c r="D177" s="12" t="str">
        <v>CT-ATCH - CPE</v>
      </c>
      <c r="E177" s="12" t="str">
        <v>CT-ATCH - CPE</v>
      </c>
      <c r="F177" s="12" t="str">
        <v>CT-ATCH - CPE</v>
      </c>
      <c r="G177" s="12" t="str">
        <v>CT-ATCH - CPE</v>
      </c>
      <c r="H177" s="12" t="str">
        <v>CT-ATCH - CPE</v>
      </c>
      <c r="I177" s="12" t="str">
        <v>CT-ATCH - CPE</v>
      </c>
      <c r="J177" s="12" t="str">
        <v>CT-ATCH - CPE</v>
      </c>
      <c r="K177" s="12" t="str">
        <v>CT-ATCH - CPE</v>
      </c>
      <c r="L177" s="12" t="str">
        <v>CT-ATCH - CPE</v>
      </c>
      <c r="M177" s="12" t="str">
        <v>CT-ATCH - CPE</v>
      </c>
      <c r="N177" s="12" t="str">
        <v>CT-ATCH - CPE</v>
      </c>
      <c r="P177" s="12"/>
    </row>
    <row r="178" spans="3:16" ht="13.2" x14ac:dyDescent="0.3">
      <c r="C178" s="12" t="str">
        <v>CTL3-F - CPE</v>
      </c>
      <c r="D178" s="12" t="str">
        <v>CTL3-F - CPE</v>
      </c>
      <c r="E178" s="12" t="str">
        <v>CTL3-F - CPE</v>
      </c>
      <c r="F178" s="12" t="str">
        <v>CTL3-F - CPE</v>
      </c>
      <c r="G178" s="12" t="str">
        <v>CTL3-F - CPE</v>
      </c>
      <c r="H178" s="12" t="str">
        <v>CTL3-F - CPE</v>
      </c>
      <c r="I178" s="12" t="str">
        <v>CTL3-F - CPE</v>
      </c>
      <c r="J178" s="12" t="str">
        <v>CTL3-F - CPE</v>
      </c>
      <c r="K178" s="12" t="str">
        <v>CTL3-F - CPE</v>
      </c>
      <c r="L178" s="12" t="str">
        <v>CTL3-F - CPE</v>
      </c>
      <c r="M178" s="12" t="str">
        <v>CTL3-F - CPE</v>
      </c>
      <c r="N178" s="12" t="str">
        <v>CTL3-F - CPE</v>
      </c>
      <c r="P178" s="12"/>
    </row>
    <row r="179" spans="3:16" ht="13.2" x14ac:dyDescent="0.3">
      <c r="C179" s="12" t="str">
        <v>CTL3-H - CPE</v>
      </c>
      <c r="D179" s="12" t="str">
        <v>CTL3-H - CPE</v>
      </c>
      <c r="E179" s="12" t="str">
        <v>CTL3-H - CPE</v>
      </c>
      <c r="F179" s="12" t="str">
        <v>CTL3-H - CPE</v>
      </c>
      <c r="G179" s="12" t="str">
        <v>CTL3-H - CPE</v>
      </c>
      <c r="H179" s="12" t="str">
        <v>CTL3-H - CPE</v>
      </c>
      <c r="I179" s="12" t="str">
        <v>CTL3-H - CPE</v>
      </c>
      <c r="J179" s="12" t="str">
        <v>CTL3-H - CPE</v>
      </c>
      <c r="K179" s="12" t="str">
        <v>CTL3-H - CPE</v>
      </c>
      <c r="L179" s="12" t="str">
        <v>CTL3-H - CPE</v>
      </c>
      <c r="M179" s="12" t="str">
        <v>CTL3-H - CPE</v>
      </c>
      <c r="N179" s="12" t="str">
        <v>CTL3-H - CPE</v>
      </c>
      <c r="P179" s="12"/>
    </row>
    <row r="180" spans="3:16" ht="13.2" x14ac:dyDescent="0.3">
      <c r="C180" s="12" t="str">
        <v>CTL3-R - CPE</v>
      </c>
      <c r="D180" s="12" t="str">
        <v>CTL3-R - CPE</v>
      </c>
      <c r="E180" s="12" t="str">
        <v>CTL3-R - CPE</v>
      </c>
      <c r="F180" s="12" t="str">
        <v>CTL3-R - CPE</v>
      </c>
      <c r="G180" s="12" t="str">
        <v>CTL3-R - CPE</v>
      </c>
      <c r="H180" s="12" t="str">
        <v>CTL3-R - CPE</v>
      </c>
      <c r="I180" s="12" t="str">
        <v>CTL3-R - CPE</v>
      </c>
      <c r="J180" s="12" t="str">
        <v>CTL3-R - CPE</v>
      </c>
      <c r="K180" s="12" t="str">
        <v>CTL3-R - CPE</v>
      </c>
      <c r="L180" s="12" t="str">
        <v>CTL3-R - CPE</v>
      </c>
      <c r="M180" s="12" t="str">
        <v>CTL3-R - CPE</v>
      </c>
      <c r="N180" s="12" t="str">
        <v>CTL3-R - CPE</v>
      </c>
      <c r="P180" s="12"/>
    </row>
    <row r="181" spans="3:16" ht="13.2" x14ac:dyDescent="0.3">
      <c r="C181" s="12" t="str">
        <v>CTL3-S - CPE</v>
      </c>
      <c r="D181" s="12" t="str">
        <v>CTL3-S - CPE</v>
      </c>
      <c r="E181" s="12" t="str">
        <v>CTL3-S - CPE</v>
      </c>
      <c r="F181" s="12" t="str">
        <v>CTL3-S - CPE</v>
      </c>
      <c r="G181" s="12" t="str">
        <v>CTL3-S - CPE</v>
      </c>
      <c r="H181" s="12" t="str">
        <v>CTL3-S - CPE</v>
      </c>
      <c r="I181" s="12" t="str">
        <v>CTL3-S - CPE</v>
      </c>
      <c r="J181" s="12" t="str">
        <v>CTL3-S - CPE</v>
      </c>
      <c r="K181" s="12" t="str">
        <v>CTL3-S - CPE</v>
      </c>
      <c r="L181" s="12" t="str">
        <v>CTL3-S - CPE</v>
      </c>
      <c r="M181" s="12" t="str">
        <v>CTL3-S - CPE</v>
      </c>
      <c r="N181" s="12" t="str">
        <v>CTL3-S - CPE</v>
      </c>
      <c r="P181" s="12"/>
    </row>
    <row r="182" spans="3:16" ht="13.2" x14ac:dyDescent="0.3">
      <c r="C182" s="12" t="str">
        <v>CTL4-F - CPE</v>
      </c>
      <c r="D182" s="12" t="str">
        <v>CTL4-F - CPE</v>
      </c>
      <c r="E182" s="12" t="str">
        <v>CTL4-F - CPE</v>
      </c>
      <c r="F182" s="12" t="str">
        <v>CTL4-F - CPE</v>
      </c>
      <c r="G182" s="12" t="str">
        <v>CTL4-F - CPE</v>
      </c>
      <c r="H182" s="12" t="str">
        <v>CTL4-F - CPE</v>
      </c>
      <c r="I182" s="12" t="str">
        <v>CTL4-F - CPE</v>
      </c>
      <c r="J182" s="12" t="str">
        <v>CTL4-F - CPE</v>
      </c>
      <c r="K182" s="12" t="str">
        <v>CTL4-F - CPE</v>
      </c>
      <c r="L182" s="12" t="str">
        <v>CTL4-F - CPE</v>
      </c>
      <c r="M182" s="12" t="str">
        <v>CTL4-F - CPE</v>
      </c>
      <c r="N182" s="12" t="str">
        <v>CTL4-F - CPE</v>
      </c>
      <c r="P182" s="12"/>
    </row>
    <row r="183" spans="3:16" ht="13.2" x14ac:dyDescent="0.3">
      <c r="C183" s="12" t="str">
        <v>CTL4-H - CPE</v>
      </c>
      <c r="D183" s="12" t="str">
        <v>CTL4-H - CPE</v>
      </c>
      <c r="E183" s="12" t="str">
        <v>CTL4-H - CPE</v>
      </c>
      <c r="F183" s="12" t="str">
        <v>CTL4-H - CPE</v>
      </c>
      <c r="G183" s="12" t="str">
        <v>CTL4-H - CPE</v>
      </c>
      <c r="H183" s="12" t="str">
        <v>CTL4-H - CPE</v>
      </c>
      <c r="I183" s="12" t="str">
        <v>CTL4-H - CPE</v>
      </c>
      <c r="J183" s="12" t="str">
        <v>CTL4-H - CPE</v>
      </c>
      <c r="K183" s="12" t="str">
        <v>CTL4-H - CPE</v>
      </c>
      <c r="L183" s="12" t="str">
        <v>CTL4-H - CPE</v>
      </c>
      <c r="M183" s="12" t="str">
        <v>CTL4-H - CPE</v>
      </c>
      <c r="N183" s="12" t="str">
        <v>CTL4-H - CPE</v>
      </c>
      <c r="P183" s="12"/>
    </row>
    <row r="184" spans="3:16" ht="13.2" x14ac:dyDescent="0.3">
      <c r="C184" s="12" t="str">
        <v>CTL4-R - CPE</v>
      </c>
      <c r="D184" s="12" t="str">
        <v>CTL4-R - CPE</v>
      </c>
      <c r="E184" s="12" t="str">
        <v>CTL4-R - CPE</v>
      </c>
      <c r="F184" s="12" t="str">
        <v>CTL4-R - CPE</v>
      </c>
      <c r="G184" s="12" t="str">
        <v>CTL4-R - CPE</v>
      </c>
      <c r="H184" s="12" t="str">
        <v>CTL4-R - CPE</v>
      </c>
      <c r="I184" s="12" t="str">
        <v>CTL4-R - CPE</v>
      </c>
      <c r="J184" s="12" t="str">
        <v>CTL4-R - CPE</v>
      </c>
      <c r="K184" s="12" t="str">
        <v>CTL4-R - CPE</v>
      </c>
      <c r="L184" s="12" t="str">
        <v>CTL4-R - CPE</v>
      </c>
      <c r="M184" s="12" t="str">
        <v>CTL4-R - CPE</v>
      </c>
      <c r="N184" s="12" t="str">
        <v>CTL4-R - CPE</v>
      </c>
      <c r="P184" s="12"/>
    </row>
    <row r="185" spans="3:16" ht="13.2" x14ac:dyDescent="0.3">
      <c r="C185" s="12" t="str">
        <v>CTL4-S - CPE</v>
      </c>
      <c r="D185" s="12" t="str">
        <v>CTL4-S - CPE</v>
      </c>
      <c r="E185" s="12" t="str">
        <v>CTL4-S - CPE</v>
      </c>
      <c r="F185" s="12" t="str">
        <v>CTL4-S - CPE</v>
      </c>
      <c r="G185" s="12" t="str">
        <v>CTL4-S - CPE</v>
      </c>
      <c r="H185" s="12" t="str">
        <v>CTL4-S - CPE</v>
      </c>
      <c r="I185" s="12" t="str">
        <v>CTL4-S - CPE</v>
      </c>
      <c r="J185" s="12" t="str">
        <v>CTL4-S - CPE</v>
      </c>
      <c r="K185" s="12" t="str">
        <v>CTL4-S - CPE</v>
      </c>
      <c r="L185" s="12" t="str">
        <v>CTL4-S - CPE</v>
      </c>
      <c r="M185" s="12" t="str">
        <v>CTL4-S - CPE</v>
      </c>
      <c r="N185" s="12" t="str">
        <v>CTL4-S - CPE</v>
      </c>
      <c r="P185" s="12"/>
    </row>
    <row r="186" spans="3:16" ht="13.2" x14ac:dyDescent="0.3">
      <c r="C186" s="12" t="str">
        <v>CTL5-F - CPE</v>
      </c>
      <c r="D186" s="12" t="str">
        <v>CTL5-F - CPE</v>
      </c>
      <c r="E186" s="12" t="str">
        <v>CTL5-F - CPE</v>
      </c>
      <c r="F186" s="12" t="str">
        <v>CTL5-F - CPE</v>
      </c>
      <c r="G186" s="12" t="str">
        <v>CTL5-F - CPE</v>
      </c>
      <c r="H186" s="12" t="str">
        <v>CTL5-F - CPE</v>
      </c>
      <c r="I186" s="12" t="str">
        <v>CTL5-F - CPE</v>
      </c>
      <c r="J186" s="12" t="str">
        <v>CTL5-F - CPE</v>
      </c>
      <c r="K186" s="12" t="str">
        <v>CTL5-F - CPE</v>
      </c>
      <c r="L186" s="12" t="str">
        <v>CTL5-F - CPE</v>
      </c>
      <c r="M186" s="12" t="str">
        <v>CTL5-F - CPE</v>
      </c>
      <c r="N186" s="12" t="str">
        <v>CTL5-F - CPE</v>
      </c>
      <c r="P186" s="12"/>
    </row>
    <row r="187" spans="3:16" ht="13.2" x14ac:dyDescent="0.3">
      <c r="C187" s="12" t="str">
        <v>CTL5-H - CPE</v>
      </c>
      <c r="D187" s="12" t="str">
        <v>CTL5-H - CPE</v>
      </c>
      <c r="E187" s="12" t="str">
        <v>CTL5-H - CPE</v>
      </c>
      <c r="F187" s="12" t="str">
        <v>CTL5-H - CPE</v>
      </c>
      <c r="G187" s="12" t="str">
        <v>CTL5-H - CPE</v>
      </c>
      <c r="H187" s="12" t="str">
        <v>CTL5-H - CPE</v>
      </c>
      <c r="I187" s="12" t="str">
        <v>CTL5-H - CPE</v>
      </c>
      <c r="J187" s="12" t="str">
        <v>CTL5-H - CPE</v>
      </c>
      <c r="K187" s="12" t="str">
        <v>CTL5-H - CPE</v>
      </c>
      <c r="L187" s="12" t="str">
        <v>CTL5-H - CPE</v>
      </c>
      <c r="M187" s="12" t="str">
        <v>CTL5-H - CPE</v>
      </c>
      <c r="N187" s="12" t="str">
        <v>CTL5-H - CPE</v>
      </c>
      <c r="P187" s="12"/>
    </row>
    <row r="188" spans="3:16" ht="13.2" x14ac:dyDescent="0.3">
      <c r="C188" s="12" t="str">
        <v>CTL5-R - CPE</v>
      </c>
      <c r="D188" s="12" t="str">
        <v>CTL5-R - CPE</v>
      </c>
      <c r="E188" s="12" t="str">
        <v>CTL5-R - CPE</v>
      </c>
      <c r="F188" s="12" t="str">
        <v>CTL5-R - CPE</v>
      </c>
      <c r="G188" s="12" t="str">
        <v>CTL5-R - CPE</v>
      </c>
      <c r="H188" s="12" t="str">
        <v>CTL5-R - CPE</v>
      </c>
      <c r="I188" s="12" t="str">
        <v>CTL5-R - CPE</v>
      </c>
      <c r="J188" s="12" t="str">
        <v>CTL5-R - CPE</v>
      </c>
      <c r="K188" s="12" t="str">
        <v>CTL5-R - CPE</v>
      </c>
      <c r="L188" s="12" t="str">
        <v>CTL5-R - CPE</v>
      </c>
      <c r="M188" s="12" t="str">
        <v>CTL5-R - CPE</v>
      </c>
      <c r="N188" s="12" t="str">
        <v>CTL5-R - CPE</v>
      </c>
      <c r="P188" s="12"/>
    </row>
    <row r="189" spans="3:16" ht="13.2" x14ac:dyDescent="0.3">
      <c r="C189" s="12" t="str">
        <v>CTL5-S - CPE</v>
      </c>
      <c r="D189" s="12" t="str">
        <v>CTL5-S - CPE</v>
      </c>
      <c r="E189" s="12" t="str">
        <v>CTL5-S - CPE</v>
      </c>
      <c r="F189" s="12" t="str">
        <v>CTL5-S - CPE</v>
      </c>
      <c r="G189" s="12" t="str">
        <v>CTL5-S - CPE</v>
      </c>
      <c r="H189" s="12" t="str">
        <v>CTL5-S - CPE</v>
      </c>
      <c r="I189" s="12" t="str">
        <v>CTL5-S - CPE</v>
      </c>
      <c r="J189" s="12" t="str">
        <v>CTL5-S - CPE</v>
      </c>
      <c r="K189" s="12" t="str">
        <v>CTL5-S - CPE</v>
      </c>
      <c r="L189" s="12" t="str">
        <v>CTL5-S - CPE</v>
      </c>
      <c r="M189" s="12" t="str">
        <v>CTL5-S - CPE</v>
      </c>
      <c r="N189" s="12" t="str">
        <v>CTL5-S - CPE</v>
      </c>
      <c r="P189" s="12"/>
    </row>
    <row r="190" spans="3:16" ht="13.2" x14ac:dyDescent="0.3">
      <c r="C190" s="12" t="str">
        <v>CW-ScR1 - C-Wags</v>
      </c>
      <c r="D190" s="12" t="str">
        <v>CW-ScR1 - C-Wags</v>
      </c>
      <c r="E190" s="12" t="str">
        <v>CW-ScR1 - C-Wags</v>
      </c>
      <c r="F190" s="12" t="str">
        <v>CW-ScR1 - C-Wags</v>
      </c>
      <c r="G190" s="12" t="str">
        <v>CW-ScR1 - C-Wags</v>
      </c>
      <c r="H190" s="12" t="str">
        <v>CW-ScR1 - C-Wags</v>
      </c>
      <c r="I190" s="12" t="str">
        <v>CW-ScR1 - C-Wags</v>
      </c>
      <c r="J190" s="12" t="str">
        <v>CW-ScR1 - C-Wags</v>
      </c>
      <c r="K190" s="12" t="str">
        <v>CW-ScR1 - C-Wags</v>
      </c>
      <c r="L190" s="12" t="str">
        <v>CW-ScR1 - C-Wags</v>
      </c>
      <c r="M190" s="12" t="str">
        <v>CW-ScR1 - C-Wags</v>
      </c>
      <c r="N190" s="12" t="str">
        <v>CW-ScR1 - C-Wags</v>
      </c>
      <c r="P190" s="12"/>
    </row>
    <row r="191" spans="3:16" ht="13.2" x14ac:dyDescent="0.3">
      <c r="C191" s="12" t="str">
        <v>CW-ScR2 - C-Wags</v>
      </c>
      <c r="D191" s="12" t="str">
        <v>CW-ScR2 - C-Wags</v>
      </c>
      <c r="E191" s="12" t="str">
        <v>CW-ScR2 - C-Wags</v>
      </c>
      <c r="F191" s="12" t="str">
        <v>CW-ScR2 - C-Wags</v>
      </c>
      <c r="G191" s="12" t="str">
        <v>CW-ScR2 - C-Wags</v>
      </c>
      <c r="H191" s="12" t="str">
        <v>CW-ScR2 - C-Wags</v>
      </c>
      <c r="I191" s="12" t="str">
        <v>CW-ScR2 - C-Wags</v>
      </c>
      <c r="J191" s="12" t="str">
        <v>CW-ScR2 - C-Wags</v>
      </c>
      <c r="K191" s="12" t="str">
        <v>CW-ScR2 - C-Wags</v>
      </c>
      <c r="L191" s="12" t="str">
        <v>CW-ScR2 - C-Wags</v>
      </c>
      <c r="M191" s="12" t="str">
        <v>CW-ScR2 - C-Wags</v>
      </c>
      <c r="N191" s="12" t="str">
        <v>CW-ScR2 - C-Wags</v>
      </c>
      <c r="P191" s="12"/>
    </row>
    <row r="192" spans="3:16" ht="13.2" x14ac:dyDescent="0.3">
      <c r="C192" s="12" t="str">
        <v>CW-SD - C-Wags</v>
      </c>
      <c r="D192" s="12" t="str">
        <v>CW-SD - C-Wags</v>
      </c>
      <c r="E192" s="12" t="str">
        <v>CW-SD - C-Wags</v>
      </c>
      <c r="F192" s="12" t="str">
        <v>CW-SD - C-Wags</v>
      </c>
      <c r="G192" s="12" t="str">
        <v>CW-SD - C-Wags</v>
      </c>
      <c r="H192" s="12" t="str">
        <v>CW-SD - C-Wags</v>
      </c>
      <c r="I192" s="12" t="str">
        <v>CW-SD - C-Wags</v>
      </c>
      <c r="J192" s="12" t="str">
        <v>CW-SD - C-Wags</v>
      </c>
      <c r="K192" s="12" t="str">
        <v>CW-SD - C-Wags</v>
      </c>
      <c r="L192" s="12" t="str">
        <v>CW-SD - C-Wags</v>
      </c>
      <c r="M192" s="12" t="str">
        <v>CW-SD - C-Wags</v>
      </c>
      <c r="N192" s="12" t="str">
        <v>CW-SD - C-Wags</v>
      </c>
      <c r="P192" s="12"/>
    </row>
    <row r="193" spans="3:16" ht="13.2" x14ac:dyDescent="0.3">
      <c r="C193" s="12" t="str">
        <v>CW-SI - C-Wags</v>
      </c>
      <c r="D193" s="12" t="str">
        <v>CW-SI - C-Wags</v>
      </c>
      <c r="E193" s="12" t="str">
        <v>CW-SI - C-Wags</v>
      </c>
      <c r="F193" s="12" t="str">
        <v>CW-SI - C-Wags</v>
      </c>
      <c r="G193" s="12" t="str">
        <v>CW-SI - C-Wags</v>
      </c>
      <c r="H193" s="12" t="str">
        <v>CW-SI - C-Wags</v>
      </c>
      <c r="I193" s="12" t="str">
        <v>CW-SI - C-Wags</v>
      </c>
      <c r="J193" s="12" t="str">
        <v>CW-SI - C-Wags</v>
      </c>
      <c r="K193" s="12" t="str">
        <v>CW-SI - C-Wags</v>
      </c>
      <c r="L193" s="12" t="str">
        <v>CW-SI - C-Wags</v>
      </c>
      <c r="M193" s="12" t="str">
        <v>CW-SI - C-Wags</v>
      </c>
      <c r="N193" s="12" t="str">
        <v>CW-SI - C-Wags</v>
      </c>
      <c r="P193" s="12"/>
    </row>
    <row r="194" spans="3:16" ht="13.2" x14ac:dyDescent="0.3">
      <c r="C194" s="12" t="str">
        <v>CW-SP - C-Wags</v>
      </c>
      <c r="D194" s="12" t="str">
        <v>CW-SP - C-Wags</v>
      </c>
      <c r="E194" s="12" t="str">
        <v>CW-SP - C-Wags</v>
      </c>
      <c r="F194" s="12" t="str">
        <v>CW-SP - C-Wags</v>
      </c>
      <c r="G194" s="12" t="str">
        <v>CW-SP - C-Wags</v>
      </c>
      <c r="H194" s="12" t="str">
        <v>CW-SP - C-Wags</v>
      </c>
      <c r="I194" s="12" t="str">
        <v>CW-SP - C-Wags</v>
      </c>
      <c r="J194" s="12" t="str">
        <v>CW-SP - C-Wags</v>
      </c>
      <c r="K194" s="12" t="str">
        <v>CW-SP - C-Wags</v>
      </c>
      <c r="L194" s="12" t="str">
        <v>CW-SP - C-Wags</v>
      </c>
      <c r="M194" s="12" t="str">
        <v>CW-SP - C-Wags</v>
      </c>
      <c r="N194" s="12" t="str">
        <v>CW-SP - C-Wags</v>
      </c>
      <c r="P194" s="12"/>
    </row>
    <row r="195" spans="3:16" ht="13.2" x14ac:dyDescent="0.3">
      <c r="C195" s="12" t="str">
        <v xml:space="preserve">DD  - Canadian Disc Dog Association (CDDA) </v>
      </c>
      <c r="D195" s="12" t="str">
        <v xml:space="preserve">DD  - Canadian Disc Dog Association (CDDA) </v>
      </c>
      <c r="E195" s="12" t="str">
        <v xml:space="preserve">DD  - Canadian Disc Dog Association (CDDA) </v>
      </c>
      <c r="F195" s="12" t="str">
        <v xml:space="preserve">DD  - Canadian Disc Dog Association (CDDA) </v>
      </c>
      <c r="G195" s="12" t="str">
        <v xml:space="preserve">DD  - Canadian Disc Dog Association (CDDA) </v>
      </c>
      <c r="H195" s="12" t="str">
        <v xml:space="preserve">DD  - Canadian Disc Dog Association (CDDA) </v>
      </c>
      <c r="I195" s="12" t="str">
        <v xml:space="preserve">DD  - Canadian Disc Dog Association (CDDA) </v>
      </c>
      <c r="J195" s="12" t="str">
        <v xml:space="preserve">DD  - Canadian Disc Dog Association (CDDA) </v>
      </c>
      <c r="K195" s="12" t="str">
        <v xml:space="preserve">DD  - Canadian Disc Dog Association (CDDA) </v>
      </c>
      <c r="L195" s="12" t="str">
        <v xml:space="preserve">DD  - Canadian Disc Dog Association (CDDA) </v>
      </c>
      <c r="M195" s="12" t="str">
        <v xml:space="preserve">DD  - Canadian Disc Dog Association (CDDA) </v>
      </c>
      <c r="N195" s="12" t="str">
        <v xml:space="preserve">DD  - Canadian Disc Dog Association (CDDA) </v>
      </c>
      <c r="P195" s="12"/>
    </row>
    <row r="196" spans="3:16" ht="13.2" x14ac:dyDescent="0.3">
      <c r="C196" s="12" t="str">
        <v>DD - CKC</v>
      </c>
      <c r="D196" s="12" t="str">
        <v>DD - CKC</v>
      </c>
      <c r="E196" s="12" t="str">
        <v>DD - CKC</v>
      </c>
      <c r="F196" s="12" t="str">
        <v>DD - CKC</v>
      </c>
      <c r="G196" s="12" t="str">
        <v>DD - CKC</v>
      </c>
      <c r="H196" s="12" t="str">
        <v>DD - CKC</v>
      </c>
      <c r="I196" s="12" t="str">
        <v>DD - CKC</v>
      </c>
      <c r="J196" s="12" t="str">
        <v>DD - CKC</v>
      </c>
      <c r="K196" s="12" t="str">
        <v>DD - CKC</v>
      </c>
      <c r="L196" s="12" t="str">
        <v>DD - CKC</v>
      </c>
      <c r="M196" s="12" t="str">
        <v>DD - CKC</v>
      </c>
      <c r="N196" s="12" t="str">
        <v>DD - CKC</v>
      </c>
      <c r="P196" s="12"/>
    </row>
    <row r="197" spans="3:16" ht="13.2" x14ac:dyDescent="0.3">
      <c r="C197" s="12" t="str">
        <v>DD equivalent - Any Draft Breed Parent Club</v>
      </c>
      <c r="D197" s="12" t="str">
        <v>DD equivalent - Any Draft Breed Parent Club</v>
      </c>
      <c r="E197" s="12" t="str">
        <v>DD equivalent - Any Draft Breed Parent Club</v>
      </c>
      <c r="F197" s="12" t="str">
        <v>DD equivalent - Any Draft Breed Parent Club</v>
      </c>
      <c r="G197" s="12" t="str">
        <v>DD equivalent - Any Draft Breed Parent Club</v>
      </c>
      <c r="H197" s="12" t="str">
        <v>DD equivalent - Any Draft Breed Parent Club</v>
      </c>
      <c r="I197" s="12" t="str">
        <v>DD equivalent - Any Draft Breed Parent Club</v>
      </c>
      <c r="J197" s="12" t="str">
        <v>DD equivalent - Any Draft Breed Parent Club</v>
      </c>
      <c r="K197" s="12" t="str">
        <v>DD equivalent - Any Draft Breed Parent Club</v>
      </c>
      <c r="L197" s="12" t="str">
        <v>DD equivalent - Any Draft Breed Parent Club</v>
      </c>
      <c r="M197" s="12" t="str">
        <v>DD equivalent - Any Draft Breed Parent Club</v>
      </c>
      <c r="N197" s="12" t="str">
        <v>DD equivalent - Any Draft Breed Parent Club</v>
      </c>
      <c r="P197" s="12"/>
    </row>
    <row r="198" spans="3:16" ht="13.2" x14ac:dyDescent="0.3">
      <c r="C198" s="12" t="str">
        <v>DD/BDD - BMDCA</v>
      </c>
      <c r="D198" s="12" t="str">
        <v>DD/BDD - BMDCA</v>
      </c>
      <c r="E198" s="12" t="str">
        <v>DD/BDD - BMDCA</v>
      </c>
      <c r="F198" s="12" t="str">
        <v>DD/BDD - BMDCA</v>
      </c>
      <c r="G198" s="12" t="str">
        <v>DD/BDD - BMDCA</v>
      </c>
      <c r="H198" s="12" t="str">
        <v>DD/BDD - BMDCA</v>
      </c>
      <c r="I198" s="12" t="str">
        <v>DD/BDD - BMDCA</v>
      </c>
      <c r="J198" s="12" t="str">
        <v>DD/BDD - BMDCA</v>
      </c>
      <c r="K198" s="12" t="str">
        <v>DD/BDD - BMDCA</v>
      </c>
      <c r="L198" s="12" t="str">
        <v>DD/BDD - BMDCA</v>
      </c>
      <c r="M198" s="12" t="str">
        <v>DD/BDD - BMDCA</v>
      </c>
      <c r="N198" s="12" t="str">
        <v>DD/BDD - BMDCA</v>
      </c>
      <c r="P198" s="12"/>
    </row>
    <row r="199" spans="3:16" ht="13.2" x14ac:dyDescent="0.3">
      <c r="C199" s="12" t="str">
        <v>DD/BDD - GSMDCA</v>
      </c>
      <c r="D199" s="12" t="str">
        <v>DD/BDD - GSMDCA</v>
      </c>
      <c r="E199" s="12" t="str">
        <v>DD/BDD - GSMDCA</v>
      </c>
      <c r="F199" s="12" t="str">
        <v>DD/BDD - GSMDCA</v>
      </c>
      <c r="G199" s="12" t="str">
        <v>DD/BDD - GSMDCA</v>
      </c>
      <c r="H199" s="12" t="str">
        <v>DD/BDD - GSMDCA</v>
      </c>
      <c r="I199" s="12" t="str">
        <v>DD/BDD - GSMDCA</v>
      </c>
      <c r="J199" s="12" t="str">
        <v>DD/BDD - GSMDCA</v>
      </c>
      <c r="K199" s="12" t="str">
        <v>DD/BDD - GSMDCA</v>
      </c>
      <c r="L199" s="12" t="str">
        <v>DD/BDD - GSMDCA</v>
      </c>
      <c r="M199" s="12" t="str">
        <v>DD/BDD - GSMDCA</v>
      </c>
      <c r="N199" s="12" t="str">
        <v>DD/BDD - GSMDCA</v>
      </c>
      <c r="P199" s="12"/>
    </row>
    <row r="200" spans="3:16" ht="13.2" x14ac:dyDescent="0.3">
      <c r="C200" s="12" t="str">
        <v xml:space="preserve">DDACh  - Canadian Disc Dog Association (CDDA) </v>
      </c>
      <c r="D200" s="12" t="str">
        <v xml:space="preserve">DDACh  - Canadian Disc Dog Association (CDDA) </v>
      </c>
      <c r="E200" s="12" t="str">
        <v xml:space="preserve">DDACh  - Canadian Disc Dog Association (CDDA) </v>
      </c>
      <c r="F200" s="12" t="str">
        <v xml:space="preserve">DDACh  - Canadian Disc Dog Association (CDDA) </v>
      </c>
      <c r="G200" s="12" t="str">
        <v xml:space="preserve">DDACh  - Canadian Disc Dog Association (CDDA) </v>
      </c>
      <c r="H200" s="12" t="str">
        <v xml:space="preserve">DDACh  - Canadian Disc Dog Association (CDDA) </v>
      </c>
      <c r="I200" s="12" t="str">
        <v xml:space="preserve">DDACh  - Canadian Disc Dog Association (CDDA) </v>
      </c>
      <c r="J200" s="12" t="str">
        <v xml:space="preserve">DDACh  - Canadian Disc Dog Association (CDDA) </v>
      </c>
      <c r="K200" s="12" t="str">
        <v xml:space="preserve">DDACh  - Canadian Disc Dog Association (CDDA) </v>
      </c>
      <c r="L200" s="12" t="str">
        <v xml:space="preserve">DDACh  - Canadian Disc Dog Association (CDDA) </v>
      </c>
      <c r="M200" s="12" t="str">
        <v xml:space="preserve">DDACh  - Canadian Disc Dog Association (CDDA) </v>
      </c>
      <c r="N200" s="12" t="str">
        <v xml:space="preserve">DDACh  - Canadian Disc Dog Association (CDDA) </v>
      </c>
      <c r="P200" s="12"/>
    </row>
    <row r="201" spans="3:16" ht="13.2" x14ac:dyDescent="0.3">
      <c r="C201" s="12" t="str">
        <v xml:space="preserve">DDCh  - Canadian Disc Dog Association (CDDA) </v>
      </c>
      <c r="D201" s="12" t="str">
        <v xml:space="preserve">DDCh  - Canadian Disc Dog Association (CDDA) </v>
      </c>
      <c r="E201" s="12" t="str">
        <v xml:space="preserve">DDCh  - Canadian Disc Dog Association (CDDA) </v>
      </c>
      <c r="F201" s="12" t="str">
        <v xml:space="preserve">DDCh  - Canadian Disc Dog Association (CDDA) </v>
      </c>
      <c r="G201" s="12" t="str">
        <v xml:space="preserve">DDCh  - Canadian Disc Dog Association (CDDA) </v>
      </c>
      <c r="H201" s="12" t="str">
        <v xml:space="preserve">DDCh  - Canadian Disc Dog Association (CDDA) </v>
      </c>
      <c r="I201" s="12" t="str">
        <v xml:space="preserve">DDCh  - Canadian Disc Dog Association (CDDA) </v>
      </c>
      <c r="J201" s="12" t="str">
        <v xml:space="preserve">DDCh  - Canadian Disc Dog Association (CDDA) </v>
      </c>
      <c r="K201" s="12" t="str">
        <v xml:space="preserve">DDCh  - Canadian Disc Dog Association (CDDA) </v>
      </c>
      <c r="L201" s="12" t="str">
        <v xml:space="preserve">DDCh  - Canadian Disc Dog Association (CDDA) </v>
      </c>
      <c r="M201" s="12" t="str">
        <v xml:space="preserve">DDCh  - Canadian Disc Dog Association (CDDA) </v>
      </c>
      <c r="N201" s="12" t="str">
        <v xml:space="preserve">DDCh  - Canadian Disc Dog Association (CDDA) </v>
      </c>
      <c r="P201" s="12"/>
    </row>
    <row r="202" spans="3:16" ht="13.2" x14ac:dyDescent="0.3">
      <c r="C202" s="12" t="str">
        <v>DDCI - USCSS</v>
      </c>
      <c r="D202" s="12" t="str">
        <v>DDCI - USCSS</v>
      </c>
      <c r="E202" s="12" t="str">
        <v>DDCI - USCSS</v>
      </c>
      <c r="F202" s="12" t="str">
        <v>DDCI - USCSS</v>
      </c>
      <c r="G202" s="12" t="str">
        <v>DDCI - USCSS</v>
      </c>
      <c r="H202" s="12" t="str">
        <v>DDCI - USCSS</v>
      </c>
      <c r="I202" s="12" t="str">
        <v>DDCI - USCSS</v>
      </c>
      <c r="J202" s="12" t="str">
        <v>DDCI - USCSS</v>
      </c>
      <c r="K202" s="12" t="str">
        <v>DDCI - USCSS</v>
      </c>
      <c r="L202" s="12" t="str">
        <v>DDCI - USCSS</v>
      </c>
      <c r="M202" s="12" t="str">
        <v>DDCI - USCSS</v>
      </c>
      <c r="N202" s="12" t="str">
        <v>DDCI - USCSS</v>
      </c>
      <c r="P202" s="12"/>
    </row>
    <row r="203" spans="3:16" ht="13.2" x14ac:dyDescent="0.3">
      <c r="C203" s="12" t="str">
        <v>DDCN - USCSS</v>
      </c>
      <c r="D203" s="12" t="str">
        <v>DDCN - USCSS</v>
      </c>
      <c r="E203" s="12" t="str">
        <v>DDCN - USCSS</v>
      </c>
      <c r="F203" s="12" t="str">
        <v>DDCN - USCSS</v>
      </c>
      <c r="G203" s="12" t="str">
        <v>DDCN - USCSS</v>
      </c>
      <c r="H203" s="12" t="str">
        <v>DDCN - USCSS</v>
      </c>
      <c r="I203" s="12" t="str">
        <v>DDCN - USCSS</v>
      </c>
      <c r="J203" s="12" t="str">
        <v>DDCN - USCSS</v>
      </c>
      <c r="K203" s="12" t="str">
        <v>DDCN - USCSS</v>
      </c>
      <c r="L203" s="12" t="str">
        <v>DDCN - USCSS</v>
      </c>
      <c r="M203" s="12" t="str">
        <v>DDCN - USCSS</v>
      </c>
      <c r="N203" s="12" t="str">
        <v>DDCN - USCSS</v>
      </c>
      <c r="P203" s="12"/>
    </row>
    <row r="204" spans="3:16" ht="13.2" x14ac:dyDescent="0.3">
      <c r="C204" s="12" t="str">
        <v>DDDI - USCSS</v>
      </c>
      <c r="D204" s="12" t="str">
        <v>DDDI - USCSS</v>
      </c>
      <c r="E204" s="12" t="str">
        <v>DDDI - USCSS</v>
      </c>
      <c r="F204" s="12" t="str">
        <v>DDDI - USCSS</v>
      </c>
      <c r="G204" s="12" t="str">
        <v>DDDI - USCSS</v>
      </c>
      <c r="H204" s="12" t="str">
        <v>DDDI - USCSS</v>
      </c>
      <c r="I204" s="12" t="str">
        <v>DDDI - USCSS</v>
      </c>
      <c r="J204" s="12" t="str">
        <v>DDDI - USCSS</v>
      </c>
      <c r="K204" s="12" t="str">
        <v>DDDI - USCSS</v>
      </c>
      <c r="L204" s="12" t="str">
        <v>DDDI - USCSS</v>
      </c>
      <c r="M204" s="12" t="str">
        <v>DDDI - USCSS</v>
      </c>
      <c r="N204" s="12" t="str">
        <v>DDDI - USCSS</v>
      </c>
      <c r="P204" s="12"/>
    </row>
    <row r="205" spans="3:16" ht="13.2" x14ac:dyDescent="0.3">
      <c r="C205" s="12" t="str">
        <v xml:space="preserve">DDECh - Canadian Disc Dog Association (CDDA) </v>
      </c>
      <c r="D205" s="12" t="str">
        <v xml:space="preserve">DDECh - Canadian Disc Dog Association (CDDA) </v>
      </c>
      <c r="E205" s="12" t="str">
        <v xml:space="preserve">DDECh - Canadian Disc Dog Association (CDDA) </v>
      </c>
      <c r="F205" s="12" t="str">
        <v xml:space="preserve">DDECh - Canadian Disc Dog Association (CDDA) </v>
      </c>
      <c r="G205" s="12" t="str">
        <v xml:space="preserve">DDECh - Canadian Disc Dog Association (CDDA) </v>
      </c>
      <c r="H205" s="12" t="str">
        <v xml:space="preserve">DDECh - Canadian Disc Dog Association (CDDA) </v>
      </c>
      <c r="I205" s="12" t="str">
        <v xml:space="preserve">DDECh - Canadian Disc Dog Association (CDDA) </v>
      </c>
      <c r="J205" s="12" t="str">
        <v xml:space="preserve">DDECh - Canadian Disc Dog Association (CDDA) </v>
      </c>
      <c r="K205" s="12" t="str">
        <v xml:space="preserve">DDECh - Canadian Disc Dog Association (CDDA) </v>
      </c>
      <c r="L205" s="12" t="str">
        <v xml:space="preserve">DDECh - Canadian Disc Dog Association (CDDA) </v>
      </c>
      <c r="M205" s="12" t="str">
        <v xml:space="preserve">DDECh - Canadian Disc Dog Association (CDDA) </v>
      </c>
      <c r="N205" s="12" t="str">
        <v xml:space="preserve">DDECh - Canadian Disc Dog Association (CDDA) </v>
      </c>
      <c r="P205" s="12"/>
    </row>
    <row r="206" spans="3:16" ht="13.2" x14ac:dyDescent="0.3">
      <c r="C206" s="12" t="str">
        <v xml:space="preserve">DDMCh  - Canadian Disc Dog Association (CDDA) </v>
      </c>
      <c r="D206" s="12" t="str">
        <v xml:space="preserve">DDMCh  - Canadian Disc Dog Association (CDDA) </v>
      </c>
      <c r="E206" s="12" t="str">
        <v xml:space="preserve">DDMCh  - Canadian Disc Dog Association (CDDA) </v>
      </c>
      <c r="F206" s="12" t="str">
        <v xml:space="preserve">DDMCh  - Canadian Disc Dog Association (CDDA) </v>
      </c>
      <c r="G206" s="12" t="str">
        <v xml:space="preserve">DDMCh  - Canadian Disc Dog Association (CDDA) </v>
      </c>
      <c r="H206" s="12" t="str">
        <v xml:space="preserve">DDMCh  - Canadian Disc Dog Association (CDDA) </v>
      </c>
      <c r="I206" s="12" t="str">
        <v xml:space="preserve">DDMCh  - Canadian Disc Dog Association (CDDA) </v>
      </c>
      <c r="J206" s="12" t="str">
        <v xml:space="preserve">DDMCh  - Canadian Disc Dog Association (CDDA) </v>
      </c>
      <c r="K206" s="12" t="str">
        <v xml:space="preserve">DDMCh  - Canadian Disc Dog Association (CDDA) </v>
      </c>
      <c r="L206" s="12" t="str">
        <v xml:space="preserve">DDMCh  - Canadian Disc Dog Association (CDDA) </v>
      </c>
      <c r="M206" s="12" t="str">
        <v xml:space="preserve">DDMCh  - Canadian Disc Dog Association (CDDA) </v>
      </c>
      <c r="N206" s="12" t="str">
        <v xml:space="preserve">DDMCh  - Canadian Disc Dog Association (CDDA) </v>
      </c>
      <c r="P206" s="12"/>
    </row>
    <row r="207" spans="3:16" ht="13.2" x14ac:dyDescent="0.3">
      <c r="C207" s="12" t="str">
        <v>DDN - USCSS</v>
      </c>
      <c r="D207" s="12" t="str">
        <v>DDN - USCSS</v>
      </c>
      <c r="E207" s="12" t="str">
        <v>DDN - USCSS</v>
      </c>
      <c r="F207" s="12" t="str">
        <v>DDN - USCSS</v>
      </c>
      <c r="G207" s="12" t="str">
        <v>DDN - USCSS</v>
      </c>
      <c r="H207" s="12" t="str">
        <v>DDN - USCSS</v>
      </c>
      <c r="I207" s="12" t="str">
        <v>DDN - USCSS</v>
      </c>
      <c r="J207" s="12" t="str">
        <v>DDN - USCSS</v>
      </c>
      <c r="K207" s="12" t="str">
        <v>DDN - USCSS</v>
      </c>
      <c r="L207" s="12" t="str">
        <v>DDN - USCSS</v>
      </c>
      <c r="M207" s="12" t="str">
        <v>DDN - USCSS</v>
      </c>
      <c r="N207" s="12" t="str">
        <v>DDN - USCSS</v>
      </c>
      <c r="P207" s="12"/>
    </row>
    <row r="208" spans="3:16" ht="13.2" x14ac:dyDescent="0.3">
      <c r="C208" s="12" t="str">
        <v xml:space="preserve">DDX  - Canadian Disc Dog Association (CDDA) </v>
      </c>
      <c r="D208" s="12" t="str">
        <v xml:space="preserve">DDX  - Canadian Disc Dog Association (CDDA) </v>
      </c>
      <c r="E208" s="12" t="str">
        <v xml:space="preserve">DDX  - Canadian Disc Dog Association (CDDA) </v>
      </c>
      <c r="F208" s="12" t="str">
        <v xml:space="preserve">DDX  - Canadian Disc Dog Association (CDDA) </v>
      </c>
      <c r="G208" s="12" t="str">
        <v xml:space="preserve">DDX  - Canadian Disc Dog Association (CDDA) </v>
      </c>
      <c r="H208" s="12" t="str">
        <v xml:space="preserve">DDX  - Canadian Disc Dog Association (CDDA) </v>
      </c>
      <c r="I208" s="12" t="str">
        <v xml:space="preserve">DDX  - Canadian Disc Dog Association (CDDA) </v>
      </c>
      <c r="J208" s="12" t="str">
        <v xml:space="preserve">DDX  - Canadian Disc Dog Association (CDDA) </v>
      </c>
      <c r="K208" s="12" t="str">
        <v xml:space="preserve">DDX  - Canadian Disc Dog Association (CDDA) </v>
      </c>
      <c r="L208" s="12" t="str">
        <v xml:space="preserve">DDX  - Canadian Disc Dog Association (CDDA) </v>
      </c>
      <c r="M208" s="12" t="str">
        <v xml:space="preserve">DDX  - Canadian Disc Dog Association (CDDA) </v>
      </c>
      <c r="N208" s="12" t="str">
        <v xml:space="preserve">DDX  - Canadian Disc Dog Association (CDDA) </v>
      </c>
      <c r="P208" s="12"/>
    </row>
    <row r="209" spans="3:16" ht="13.2" x14ac:dyDescent="0.3">
      <c r="C209" s="12" t="str">
        <v>DDX - CKC</v>
      </c>
      <c r="D209" s="12" t="str">
        <v>DDX - CKC</v>
      </c>
      <c r="E209" s="12" t="str">
        <v>DDX - CKC</v>
      </c>
      <c r="F209" s="12" t="str">
        <v>DDX - CKC</v>
      </c>
      <c r="G209" s="12" t="str">
        <v>DDX - CKC</v>
      </c>
      <c r="H209" s="12" t="str">
        <v>DDX - CKC</v>
      </c>
      <c r="I209" s="12" t="str">
        <v>DDX - CKC</v>
      </c>
      <c r="J209" s="12" t="str">
        <v>DDX - CKC</v>
      </c>
      <c r="K209" s="12" t="str">
        <v>DDX - CKC</v>
      </c>
      <c r="L209" s="12" t="str">
        <v>DDX - CKC</v>
      </c>
      <c r="M209" s="12" t="str">
        <v>DDX - CKC</v>
      </c>
      <c r="N209" s="12" t="str">
        <v>DDX - CKC</v>
      </c>
      <c r="P209" s="12"/>
    </row>
    <row r="210" spans="3:16" ht="13.2" x14ac:dyDescent="0.3">
      <c r="C210" s="12" t="str">
        <v>DGCH - UKC</v>
      </c>
      <c r="D210" s="12" t="str">
        <v>DGCH - UKC</v>
      </c>
      <c r="E210" s="12" t="str">
        <v>DGCH - UKC</v>
      </c>
      <c r="F210" s="12" t="str">
        <v>DGCH - UKC</v>
      </c>
      <c r="G210" s="12" t="str">
        <v>DGCH - UKC</v>
      </c>
      <c r="H210" s="12" t="str">
        <v>DGCH - UKC</v>
      </c>
      <c r="I210" s="12" t="str">
        <v>DGCH - UKC</v>
      </c>
      <c r="J210" s="12" t="str">
        <v>DGCH - UKC</v>
      </c>
      <c r="K210" s="12" t="str">
        <v>DGCH - UKC</v>
      </c>
      <c r="L210" s="12" t="str">
        <v>DGCH - UKC</v>
      </c>
      <c r="M210" s="12" t="str">
        <v>DGCH - UKC</v>
      </c>
      <c r="N210" s="12" t="str">
        <v>DGCH - UKC</v>
      </c>
      <c r="P210" s="12"/>
    </row>
    <row r="211" spans="3:16" ht="13.2" x14ac:dyDescent="0.3">
      <c r="C211" s="12" t="str">
        <v>Dog Scout Badge - Dog Scouts of America</v>
      </c>
      <c r="D211" s="12" t="str">
        <v>Dog Scout Badge - Dog Scouts of America</v>
      </c>
      <c r="E211" s="12" t="str">
        <v>Dog Scout Badge - Dog Scouts of America</v>
      </c>
      <c r="F211" s="12" t="str">
        <v>Dog Scout Badge - Dog Scouts of America</v>
      </c>
      <c r="G211" s="12" t="str">
        <v>Dog Scout Badge - Dog Scouts of America</v>
      </c>
      <c r="H211" s="12" t="str">
        <v>Dog Scout Badge - Dog Scouts of America</v>
      </c>
      <c r="I211" s="12" t="str">
        <v>Dog Scout Badge - Dog Scouts of America</v>
      </c>
      <c r="J211" s="12" t="str">
        <v>Dog Scout Badge - Dog Scouts of America</v>
      </c>
      <c r="K211" s="12" t="str">
        <v>Dog Scout Badge - Dog Scouts of America</v>
      </c>
      <c r="L211" s="12" t="str">
        <v>Dog Scout Badge - Dog Scouts of America</v>
      </c>
      <c r="M211" s="12" t="str">
        <v>Dog Scout Badge - Dog Scouts of America</v>
      </c>
      <c r="N211" s="12" t="str">
        <v>Dog Scout Badge - Dog Scouts of America</v>
      </c>
      <c r="P211" s="12"/>
    </row>
    <row r="212" spans="3:16" ht="13.2" x14ac:dyDescent="0.3">
      <c r="C212" s="12" t="str">
        <v>DOT - SDDA (Sporting Detection Dog Assoc)</v>
      </c>
      <c r="D212" s="12" t="str">
        <v>DOT - SDDA (Sporting Detection Dog Assoc)</v>
      </c>
      <c r="E212" s="12" t="str">
        <v>DOT - SDDA (Sporting Detection Dog Assoc)</v>
      </c>
      <c r="F212" s="12" t="str">
        <v>DOT - SDDA (Sporting Detection Dog Assoc)</v>
      </c>
      <c r="G212" s="12" t="str">
        <v>DOT - SDDA (Sporting Detection Dog Assoc)</v>
      </c>
      <c r="H212" s="12" t="str">
        <v>DOT - SDDA (Sporting Detection Dog Assoc)</v>
      </c>
      <c r="I212" s="12" t="str">
        <v>DOT - SDDA (Sporting Detection Dog Assoc)</v>
      </c>
      <c r="J212" s="12" t="str">
        <v>DOT - SDDA (Sporting Detection Dog Assoc)</v>
      </c>
      <c r="K212" s="12" t="str">
        <v>DOT - SDDA (Sporting Detection Dog Assoc)</v>
      </c>
      <c r="L212" s="12" t="str">
        <v>DOT - SDDA (Sporting Detection Dog Assoc)</v>
      </c>
      <c r="M212" s="12" t="str">
        <v>DOT - SDDA (Sporting Detection Dog Assoc)</v>
      </c>
      <c r="N212" s="12" t="str">
        <v>DOT - SDDA (Sporting Detection Dog Assoc)</v>
      </c>
      <c r="P212" s="12"/>
    </row>
    <row r="213" spans="3:16" ht="13.2" x14ac:dyDescent="0.3">
      <c r="C213" s="12" t="str">
        <v>DS/DTS - Dog Scouts of America</v>
      </c>
      <c r="D213" s="12" t="str">
        <v>DS/DTS - Dog Scouts of America</v>
      </c>
      <c r="E213" s="12" t="str">
        <v>DS/DTS - Dog Scouts of America</v>
      </c>
      <c r="F213" s="12" t="str">
        <v>DS/DTS - Dog Scouts of America</v>
      </c>
      <c r="G213" s="12" t="str">
        <v>DS/DTS - Dog Scouts of America</v>
      </c>
      <c r="H213" s="12" t="str">
        <v>DS/DTS - Dog Scouts of America</v>
      </c>
      <c r="I213" s="12" t="str">
        <v>DS/DTS - Dog Scouts of America</v>
      </c>
      <c r="J213" s="12" t="str">
        <v>DS/DTS - Dog Scouts of America</v>
      </c>
      <c r="K213" s="12" t="str">
        <v>DS/DTS - Dog Scouts of America</v>
      </c>
      <c r="L213" s="12" t="str">
        <v>DS/DTS - Dog Scouts of America</v>
      </c>
      <c r="M213" s="12" t="str">
        <v>DS/DTS - Dog Scouts of America</v>
      </c>
      <c r="N213" s="12" t="str">
        <v>DS/DTS - Dog Scouts of America</v>
      </c>
      <c r="P213" s="12"/>
    </row>
    <row r="214" spans="3:16" ht="13.2" x14ac:dyDescent="0.3">
      <c r="C214" s="12" t="str">
        <v>DSA-SD/N - Dog Scouts of America</v>
      </c>
      <c r="D214" s="12" t="str">
        <v>DSA-SD/N - Dog Scouts of America</v>
      </c>
      <c r="E214" s="12" t="str">
        <v>DSA-SD/N - Dog Scouts of America</v>
      </c>
      <c r="F214" s="12" t="str">
        <v>DSA-SD/N - Dog Scouts of America</v>
      </c>
      <c r="G214" s="12" t="str">
        <v>DSA-SD/N - Dog Scouts of America</v>
      </c>
      <c r="H214" s="12" t="str">
        <v>DSA-SD/N - Dog Scouts of America</v>
      </c>
      <c r="I214" s="12" t="str">
        <v>DSA-SD/N - Dog Scouts of America</v>
      </c>
      <c r="J214" s="12" t="str">
        <v>DSA-SD/N - Dog Scouts of America</v>
      </c>
      <c r="K214" s="12" t="str">
        <v>DSA-SD/N - Dog Scouts of America</v>
      </c>
      <c r="L214" s="12" t="str">
        <v>DSA-SD/N - Dog Scouts of America</v>
      </c>
      <c r="M214" s="12" t="str">
        <v>DSA-SD/N - Dog Scouts of America</v>
      </c>
      <c r="N214" s="12" t="str">
        <v>DSA-SD/N - Dog Scouts of America</v>
      </c>
      <c r="P214" s="12"/>
    </row>
    <row r="215" spans="3:16" ht="13.2" x14ac:dyDescent="0.3">
      <c r="C215" s="12" t="str">
        <v>DS-SSN - Dog Scouts of America</v>
      </c>
      <c r="D215" s="12" t="str">
        <v>DS-SSN - Dog Scouts of America</v>
      </c>
      <c r="E215" s="12" t="str">
        <v>DS-SSN - Dog Scouts of America</v>
      </c>
      <c r="F215" s="12" t="str">
        <v>DS-SSN - Dog Scouts of America</v>
      </c>
      <c r="G215" s="12" t="str">
        <v>DS-SSN - Dog Scouts of America</v>
      </c>
      <c r="H215" s="12" t="str">
        <v>DS-SSN - Dog Scouts of America</v>
      </c>
      <c r="I215" s="12" t="str">
        <v>DS-SSN - Dog Scouts of America</v>
      </c>
      <c r="J215" s="12" t="str">
        <v>DS-SSN - Dog Scouts of America</v>
      </c>
      <c r="K215" s="12" t="str">
        <v>DS-SSN - Dog Scouts of America</v>
      </c>
      <c r="L215" s="12" t="str">
        <v>DS-SSN - Dog Scouts of America</v>
      </c>
      <c r="M215" s="12" t="str">
        <v>DS-SSN - Dog Scouts of America</v>
      </c>
      <c r="N215" s="12" t="str">
        <v>DS-SSN - Dog Scouts of America</v>
      </c>
      <c r="P215" s="12"/>
    </row>
    <row r="216" spans="3:16" ht="13.2" x14ac:dyDescent="0.3">
      <c r="C216" s="12" t="str">
        <v>EAC - NADAC</v>
      </c>
      <c r="D216" s="12" t="str">
        <v>EAC - NADAC</v>
      </c>
      <c r="E216" s="12" t="str">
        <v>EAC - NADAC</v>
      </c>
      <c r="F216" s="12" t="str">
        <v>EAC - NADAC</v>
      </c>
      <c r="G216" s="12" t="str">
        <v>EAC - NADAC</v>
      </c>
      <c r="H216" s="12" t="str">
        <v>EAC - NADAC</v>
      </c>
      <c r="I216" s="12" t="str">
        <v>EAC - NADAC</v>
      </c>
      <c r="J216" s="12" t="str">
        <v>EAC - NADAC</v>
      </c>
      <c r="K216" s="12" t="str">
        <v>EAC - NADAC</v>
      </c>
      <c r="L216" s="12" t="str">
        <v>EAC - NADAC</v>
      </c>
      <c r="M216" s="12" t="str">
        <v>EAC - NADAC</v>
      </c>
      <c r="N216" s="12" t="str">
        <v>EAC - NADAC</v>
      </c>
      <c r="P216" s="12"/>
    </row>
    <row r="217" spans="3:16" ht="13.2" x14ac:dyDescent="0.3">
      <c r="C217" s="12" t="str">
        <v>Earch 6 ORC points - NOTRA</v>
      </c>
      <c r="D217" s="12" t="str">
        <v>Earch 6 ORC points - NOTRA</v>
      </c>
      <c r="E217" s="12" t="str">
        <v>Earch 6 ORC points - NOTRA</v>
      </c>
      <c r="F217" s="12" t="str">
        <v>Earch 6 ORC points - NOTRA</v>
      </c>
      <c r="G217" s="12" t="str">
        <v>Earch 6 ORC points - NOTRA</v>
      </c>
      <c r="H217" s="12" t="str">
        <v>Earch 6 ORC points - NOTRA</v>
      </c>
      <c r="I217" s="12" t="str">
        <v>Earch 6 ORC points - NOTRA</v>
      </c>
      <c r="J217" s="12" t="str">
        <v>Earch 6 ORC points - NOTRA</v>
      </c>
      <c r="K217" s="12" t="str">
        <v>Earch 6 ORC points - NOTRA</v>
      </c>
      <c r="L217" s="12" t="str">
        <v>Earch 6 ORC points - NOTRA</v>
      </c>
      <c r="M217" s="12" t="str">
        <v>Earch 6 ORC points - NOTRA</v>
      </c>
      <c r="N217" s="12" t="str">
        <v>Earch 6 ORC points - NOTRA</v>
      </c>
      <c r="P217" s="12"/>
    </row>
    <row r="218" spans="3:16" ht="13.2" x14ac:dyDescent="0.3">
      <c r="C218" s="12" t="str">
        <v>Earn 6 GRC points - LGRA</v>
      </c>
      <c r="D218" s="12" t="str">
        <v>Earn 6 GRC points - LGRA</v>
      </c>
      <c r="E218" s="12" t="str">
        <v>Earn 6 GRC points - LGRA</v>
      </c>
      <c r="F218" s="12" t="str">
        <v>Earn 6 GRC points - LGRA</v>
      </c>
      <c r="G218" s="12" t="str">
        <v>Earn 6 GRC points - LGRA</v>
      </c>
      <c r="H218" s="12" t="str">
        <v>Earn 6 GRC points - LGRA</v>
      </c>
      <c r="I218" s="12" t="str">
        <v>Earn 6 GRC points - LGRA</v>
      </c>
      <c r="J218" s="12" t="str">
        <v>Earn 6 GRC points - LGRA</v>
      </c>
      <c r="K218" s="12" t="str">
        <v>Earn 6 GRC points - LGRA</v>
      </c>
      <c r="L218" s="12" t="str">
        <v>Earn 6 GRC points - LGRA</v>
      </c>
      <c r="M218" s="12" t="str">
        <v>Earn 6 GRC points - LGRA</v>
      </c>
      <c r="N218" s="12" t="str">
        <v>Earn 6 GRC points - LGRA</v>
      </c>
      <c r="P218" s="12"/>
    </row>
    <row r="219" spans="3:16" ht="13.2" x14ac:dyDescent="0.3">
      <c r="C219" s="12" t="str">
        <v>ECC - NADAC</v>
      </c>
      <c r="D219" s="12" t="str">
        <v>ECC - NADAC</v>
      </c>
      <c r="E219" s="12" t="str">
        <v>ECC - NADAC</v>
      </c>
      <c r="F219" s="12" t="str">
        <v>ECC - NADAC</v>
      </c>
      <c r="G219" s="12" t="str">
        <v>ECC - NADAC</v>
      </c>
      <c r="H219" s="12" t="str">
        <v>ECC - NADAC</v>
      </c>
      <c r="I219" s="12" t="str">
        <v>ECC - NADAC</v>
      </c>
      <c r="J219" s="12" t="str">
        <v>ECC - NADAC</v>
      </c>
      <c r="K219" s="12" t="str">
        <v>ECC - NADAC</v>
      </c>
      <c r="L219" s="12" t="str">
        <v>ECC - NADAC</v>
      </c>
      <c r="M219" s="12" t="str">
        <v>ECC - NADAC</v>
      </c>
      <c r="N219" s="12" t="str">
        <v>ECC - NADAC</v>
      </c>
      <c r="P219" s="12"/>
    </row>
    <row r="220" spans="3:16" ht="13.2" x14ac:dyDescent="0.3">
      <c r="C220" s="12" t="str">
        <v>ECH Elite  - UKC (NWA)</v>
      </c>
      <c r="D220" s="12" t="str">
        <v>ECH Elite  - UKC (NWA)</v>
      </c>
      <c r="E220" s="12" t="str">
        <v>ECH Elite  - UKC (NWA)</v>
      </c>
      <c r="F220" s="12" t="str">
        <v>ECH Elite  - UKC (NWA)</v>
      </c>
      <c r="G220" s="12" t="str">
        <v>ECH Elite  - UKC (NWA)</v>
      </c>
      <c r="H220" s="12" t="str">
        <v>ECH Elite  - UKC (NWA)</v>
      </c>
      <c r="I220" s="12" t="str">
        <v>ECH Elite  - UKC (NWA)</v>
      </c>
      <c r="J220" s="12" t="str">
        <v>ECH Elite  - UKC (NWA)</v>
      </c>
      <c r="K220" s="12" t="str">
        <v>ECH Elite  - UKC (NWA)</v>
      </c>
      <c r="L220" s="12" t="str">
        <v>ECH Elite  - UKC (NWA)</v>
      </c>
      <c r="M220" s="12" t="str">
        <v>ECH Elite  - UKC (NWA)</v>
      </c>
      <c r="N220" s="12" t="str">
        <v>ECH Elite  - UKC (NWA)</v>
      </c>
      <c r="P220" s="12"/>
    </row>
    <row r="221" spans="3:16" ht="13.2" x14ac:dyDescent="0.3">
      <c r="C221" s="12" t="str">
        <v>ED-P - Splash Dogs</v>
      </c>
      <c r="D221" s="12" t="str">
        <v>ED-P - Splash Dogs</v>
      </c>
      <c r="E221" s="12" t="str">
        <v>ED-P - Splash Dogs</v>
      </c>
      <c r="F221" s="12" t="str">
        <v>ED-P - Splash Dogs</v>
      </c>
      <c r="G221" s="12" t="str">
        <v>ED-P - Splash Dogs</v>
      </c>
      <c r="H221" s="12" t="str">
        <v>ED-P - Splash Dogs</v>
      </c>
      <c r="I221" s="12" t="str">
        <v>ED-P - Splash Dogs</v>
      </c>
      <c r="J221" s="12" t="str">
        <v>ED-P - Splash Dogs</v>
      </c>
      <c r="K221" s="12" t="str">
        <v>ED-P - Splash Dogs</v>
      </c>
      <c r="L221" s="12" t="str">
        <v>ED-P - Splash Dogs</v>
      </c>
      <c r="M221" s="12" t="str">
        <v>ED-P - Splash Dogs</v>
      </c>
      <c r="N221" s="12" t="str">
        <v>ED-P - Splash Dogs</v>
      </c>
      <c r="P221" s="12"/>
    </row>
    <row r="222" spans="3:16" ht="13.2" x14ac:dyDescent="0.3">
      <c r="C222" s="12" t="str">
        <v>EGC Elite - UKC (NWA)</v>
      </c>
      <c r="D222" s="12" t="str">
        <v>EGC Elite - UKC (NWA)</v>
      </c>
      <c r="E222" s="12" t="str">
        <v>EGC Elite - UKC (NWA)</v>
      </c>
      <c r="F222" s="12" t="str">
        <v>EGC Elite - UKC (NWA)</v>
      </c>
      <c r="G222" s="12" t="str">
        <v>EGC Elite - UKC (NWA)</v>
      </c>
      <c r="H222" s="12" t="str">
        <v>EGC Elite - UKC (NWA)</v>
      </c>
      <c r="I222" s="12" t="str">
        <v>EGC Elite - UKC (NWA)</v>
      </c>
      <c r="J222" s="12" t="str">
        <v>EGC Elite - UKC (NWA)</v>
      </c>
      <c r="K222" s="12" t="str">
        <v>EGC Elite - UKC (NWA)</v>
      </c>
      <c r="L222" s="12" t="str">
        <v>EGC Elite - UKC (NWA)</v>
      </c>
      <c r="M222" s="12" t="str">
        <v>EGC Elite - UKC (NWA)</v>
      </c>
      <c r="N222" s="12" t="str">
        <v>EGC Elite - UKC (NWA)</v>
      </c>
      <c r="P222" s="12"/>
    </row>
    <row r="223" spans="3:16" ht="13.2" x14ac:dyDescent="0.3">
      <c r="C223" s="12" t="str">
        <v>EJC - NADAC</v>
      </c>
      <c r="D223" s="12" t="str">
        <v>EJC - NADAC</v>
      </c>
      <c r="E223" s="12" t="str">
        <v>EJC - NADAC</v>
      </c>
      <c r="F223" s="12" t="str">
        <v>EJC - NADAC</v>
      </c>
      <c r="G223" s="12" t="str">
        <v>EJC - NADAC</v>
      </c>
      <c r="H223" s="12" t="str">
        <v>EJC - NADAC</v>
      </c>
      <c r="I223" s="12" t="str">
        <v>EJC - NADAC</v>
      </c>
      <c r="J223" s="12" t="str">
        <v>EJC - NADAC</v>
      </c>
      <c r="K223" s="12" t="str">
        <v>EJC - NADAC</v>
      </c>
      <c r="L223" s="12" t="str">
        <v>EJC - NADAC</v>
      </c>
      <c r="M223" s="12" t="str">
        <v>EJC - NADAC</v>
      </c>
      <c r="N223" s="12" t="str">
        <v>EJC - NADAC</v>
      </c>
      <c r="P223" s="12"/>
    </row>
    <row r="224" spans="3:16" ht="13.2" x14ac:dyDescent="0.3">
      <c r="C224" s="12" t="str">
        <v>Elite IDRWP - Iron Dog (IDWP)</v>
      </c>
      <c r="D224" s="12" t="str">
        <v>Elite IDRWP - Iron Dog (IDWP)</v>
      </c>
      <c r="E224" s="12" t="str">
        <v>Elite IDRWP - Iron Dog (IDWP)</v>
      </c>
      <c r="F224" s="12" t="str">
        <v>Elite IDRWP - Iron Dog (IDWP)</v>
      </c>
      <c r="G224" s="12" t="str">
        <v>Elite IDRWP - Iron Dog (IDWP)</v>
      </c>
      <c r="H224" s="12" t="str">
        <v>Elite IDRWP - Iron Dog (IDWP)</v>
      </c>
      <c r="I224" s="12" t="str">
        <v>Elite IDRWP - Iron Dog (IDWP)</v>
      </c>
      <c r="J224" s="12" t="str">
        <v>Elite IDRWP - Iron Dog (IDWP)</v>
      </c>
      <c r="K224" s="12" t="str">
        <v>Elite IDRWP - Iron Dog (IDWP)</v>
      </c>
      <c r="L224" s="12" t="str">
        <v>Elite IDRWP - Iron Dog (IDWP)</v>
      </c>
      <c r="M224" s="12" t="str">
        <v>Elite IDRWP - Iron Dog (IDWP)</v>
      </c>
      <c r="N224" s="12" t="str">
        <v>Elite IDRWP - Iron Dog (IDWP)</v>
      </c>
      <c r="P224" s="12"/>
    </row>
    <row r="225" spans="3:16" ht="13.2" x14ac:dyDescent="0.3">
      <c r="C225" s="12" t="str">
        <v>Elite IDSWP - Iron Dog (IDWP)</v>
      </c>
      <c r="D225" s="12" t="str">
        <v>Elite IDSWP - Iron Dog (IDWP)</v>
      </c>
      <c r="E225" s="12" t="str">
        <v>Elite IDSWP - Iron Dog (IDWP)</v>
      </c>
      <c r="F225" s="12" t="str">
        <v>Elite IDSWP - Iron Dog (IDWP)</v>
      </c>
      <c r="G225" s="12" t="str">
        <v>Elite IDSWP - Iron Dog (IDWP)</v>
      </c>
      <c r="H225" s="12" t="str">
        <v>Elite IDSWP - Iron Dog (IDWP)</v>
      </c>
      <c r="I225" s="12" t="str">
        <v>Elite IDSWP - Iron Dog (IDWP)</v>
      </c>
      <c r="J225" s="12" t="str">
        <v>Elite IDSWP - Iron Dog (IDWP)</v>
      </c>
      <c r="K225" s="12" t="str">
        <v>Elite IDSWP - Iron Dog (IDWP)</v>
      </c>
      <c r="L225" s="12" t="str">
        <v>Elite IDSWP - Iron Dog (IDWP)</v>
      </c>
      <c r="M225" s="12" t="str">
        <v>Elite IDSWP - Iron Dog (IDWP)</v>
      </c>
      <c r="N225" s="12" t="str">
        <v>Elite IDSWP - Iron Dog (IDWP)</v>
      </c>
      <c r="P225" s="12"/>
    </row>
    <row r="226" spans="3:16" ht="13.2" x14ac:dyDescent="0.3">
      <c r="C226" s="12" t="str">
        <v>Elite IDWWP - Iron Dog (IDWP)</v>
      </c>
      <c r="D226" s="12" t="str">
        <v>Elite IDWWP - Iron Dog (IDWP)</v>
      </c>
      <c r="E226" s="12" t="str">
        <v>Elite IDWWP - Iron Dog (IDWP)</v>
      </c>
      <c r="F226" s="12" t="str">
        <v>Elite IDWWP - Iron Dog (IDWP)</v>
      </c>
      <c r="G226" s="12" t="str">
        <v>Elite IDWWP - Iron Dog (IDWP)</v>
      </c>
      <c r="H226" s="12" t="str">
        <v>Elite IDWWP - Iron Dog (IDWP)</v>
      </c>
      <c r="I226" s="12" t="str">
        <v>Elite IDWWP - Iron Dog (IDWP)</v>
      </c>
      <c r="J226" s="12" t="str">
        <v>Elite IDWWP - Iron Dog (IDWP)</v>
      </c>
      <c r="K226" s="12" t="str">
        <v>Elite IDWWP - Iron Dog (IDWP)</v>
      </c>
      <c r="L226" s="12" t="str">
        <v>Elite IDWWP - Iron Dog (IDWP)</v>
      </c>
      <c r="M226" s="12" t="str">
        <v>Elite IDWWP - Iron Dog (IDWP)</v>
      </c>
      <c r="N226" s="12" t="str">
        <v>Elite IDWWP - Iron Dog (IDWP)</v>
      </c>
      <c r="P226" s="12"/>
    </row>
    <row r="227" spans="3:16" ht="13.2" x14ac:dyDescent="0.3">
      <c r="C227" s="12" t="str">
        <v>Elite title on 2 surfaces - Iron Dog (IDWP)</v>
      </c>
      <c r="D227" s="12" t="str">
        <v>Elite title on 2 surfaces - Iron Dog (IDWP)</v>
      </c>
      <c r="E227" s="12" t="str">
        <v>Elite title on 2 surfaces - Iron Dog (IDWP)</v>
      </c>
      <c r="F227" s="12" t="str">
        <v>Elite title on 2 surfaces - Iron Dog (IDWP)</v>
      </c>
      <c r="G227" s="12" t="str">
        <v>Elite title on 2 surfaces - Iron Dog (IDWP)</v>
      </c>
      <c r="H227" s="12" t="str">
        <v>Elite title on 2 surfaces - Iron Dog (IDWP)</v>
      </c>
      <c r="I227" s="12" t="str">
        <v>Elite title on 2 surfaces - Iron Dog (IDWP)</v>
      </c>
      <c r="J227" s="12" t="str">
        <v>Elite title on 2 surfaces - Iron Dog (IDWP)</v>
      </c>
      <c r="K227" s="12" t="str">
        <v>Elite title on 2 surfaces - Iron Dog (IDWP)</v>
      </c>
      <c r="L227" s="12" t="str">
        <v>Elite title on 2 surfaces - Iron Dog (IDWP)</v>
      </c>
      <c r="M227" s="12" t="str">
        <v>Elite title on 2 surfaces - Iron Dog (IDWP)</v>
      </c>
      <c r="N227" s="12" t="str">
        <v>Elite title on 2 surfaces - Iron Dog (IDWP)</v>
      </c>
      <c r="P227" s="12"/>
    </row>
    <row r="228" spans="3:16" ht="13.2" x14ac:dyDescent="0.3">
      <c r="C228" s="12" t="str">
        <v xml:space="preserve">ELT1  - NACSW </v>
      </c>
      <c r="D228" s="12" t="str">
        <v xml:space="preserve">ELT1  - NACSW </v>
      </c>
      <c r="E228" s="12" t="str">
        <v xml:space="preserve">ELT1  - NACSW </v>
      </c>
      <c r="F228" s="12" t="str">
        <v xml:space="preserve">ELT1  - NACSW </v>
      </c>
      <c r="G228" s="12" t="str">
        <v xml:space="preserve">ELT1  - NACSW </v>
      </c>
      <c r="H228" s="12" t="str">
        <v xml:space="preserve">ELT1  - NACSW </v>
      </c>
      <c r="I228" s="12" t="str">
        <v xml:space="preserve">ELT1  - NACSW </v>
      </c>
      <c r="J228" s="12" t="str">
        <v xml:space="preserve">ELT1  - NACSW </v>
      </c>
      <c r="K228" s="12" t="str">
        <v xml:space="preserve">ELT1  - NACSW </v>
      </c>
      <c r="L228" s="12" t="str">
        <v xml:space="preserve">ELT1  - NACSW </v>
      </c>
      <c r="M228" s="12" t="str">
        <v xml:space="preserve">ELT1  - NACSW </v>
      </c>
      <c r="N228" s="12" t="str">
        <v xml:space="preserve">ELT1  - NACSW </v>
      </c>
      <c r="P228" s="12"/>
    </row>
    <row r="229" spans="3:16" ht="13.2" x14ac:dyDescent="0.3">
      <c r="C229" s="12" t="str">
        <v xml:space="preserve">ELT2 - NACSW </v>
      </c>
      <c r="D229" s="12" t="str">
        <v xml:space="preserve">ELT2 - NACSW </v>
      </c>
      <c r="E229" s="12" t="str">
        <v xml:space="preserve">ELT2 - NACSW </v>
      </c>
      <c r="F229" s="12" t="str">
        <v xml:space="preserve">ELT2 - NACSW </v>
      </c>
      <c r="G229" s="12" t="str">
        <v xml:space="preserve">ELT2 - NACSW </v>
      </c>
      <c r="H229" s="12" t="str">
        <v xml:space="preserve">ELT2 - NACSW </v>
      </c>
      <c r="I229" s="12" t="str">
        <v xml:space="preserve">ELT2 - NACSW </v>
      </c>
      <c r="J229" s="12" t="str">
        <v xml:space="preserve">ELT2 - NACSW </v>
      </c>
      <c r="K229" s="12" t="str">
        <v xml:space="preserve">ELT2 - NACSW </v>
      </c>
      <c r="L229" s="12" t="str">
        <v xml:space="preserve">ELT2 - NACSW </v>
      </c>
      <c r="M229" s="12" t="str">
        <v xml:space="preserve">ELT2 - NACSW </v>
      </c>
      <c r="N229" s="12" t="str">
        <v xml:space="preserve">ELT2 - NACSW </v>
      </c>
      <c r="P229" s="12"/>
    </row>
    <row r="230" spans="3:16" ht="13.2" x14ac:dyDescent="0.3">
      <c r="C230" s="12" t="str">
        <v xml:space="preserve">ELT3 - NACSW </v>
      </c>
      <c r="D230" s="12" t="str">
        <v xml:space="preserve">ELT3 - NACSW </v>
      </c>
      <c r="E230" s="12" t="str">
        <v xml:space="preserve">ELT3 - NACSW </v>
      </c>
      <c r="F230" s="12" t="str">
        <v xml:space="preserve">ELT3 - NACSW </v>
      </c>
      <c r="G230" s="12" t="str">
        <v xml:space="preserve">ELT3 - NACSW </v>
      </c>
      <c r="H230" s="12" t="str">
        <v xml:space="preserve">ELT3 - NACSW </v>
      </c>
      <c r="I230" s="12" t="str">
        <v xml:space="preserve">ELT3 - NACSW </v>
      </c>
      <c r="J230" s="12" t="str">
        <v xml:space="preserve">ELT3 - NACSW </v>
      </c>
      <c r="K230" s="12" t="str">
        <v xml:space="preserve">ELT3 - NACSW </v>
      </c>
      <c r="L230" s="12" t="str">
        <v xml:space="preserve">ELT3 - NACSW </v>
      </c>
      <c r="M230" s="12" t="str">
        <v xml:space="preserve">ELT3 - NACSW </v>
      </c>
      <c r="N230" s="12" t="str">
        <v xml:space="preserve">ELT3 - NACSW </v>
      </c>
      <c r="P230" s="12"/>
    </row>
    <row r="231" spans="3:16" ht="13.2" x14ac:dyDescent="0.3">
      <c r="C231" s="12" t="str">
        <v xml:space="preserve">ELT-CH - NACSW </v>
      </c>
      <c r="D231" s="12" t="str">
        <v xml:space="preserve">ELT-CH - NACSW </v>
      </c>
      <c r="E231" s="12" t="str">
        <v xml:space="preserve">ELT-CH - NACSW </v>
      </c>
      <c r="F231" s="12" t="str">
        <v xml:space="preserve">ELT-CH - NACSW </v>
      </c>
      <c r="G231" s="12" t="str">
        <v xml:space="preserve">ELT-CH - NACSW </v>
      </c>
      <c r="H231" s="12" t="str">
        <v xml:space="preserve">ELT-CH - NACSW </v>
      </c>
      <c r="I231" s="12" t="str">
        <v xml:space="preserve">ELT-CH - NACSW </v>
      </c>
      <c r="J231" s="12" t="str">
        <v xml:space="preserve">ELT-CH - NACSW </v>
      </c>
      <c r="K231" s="12" t="str">
        <v xml:space="preserve">ELT-CH - NACSW </v>
      </c>
      <c r="L231" s="12" t="str">
        <v xml:space="preserve">ELT-CH - NACSW </v>
      </c>
      <c r="M231" s="12" t="str">
        <v xml:space="preserve">ELT-CH - NACSW </v>
      </c>
      <c r="N231" s="12" t="str">
        <v xml:space="preserve">ELT-CH - NACSW </v>
      </c>
      <c r="P231" s="12"/>
    </row>
    <row r="232" spans="3:16" ht="13.2" x14ac:dyDescent="0.3">
      <c r="C232" s="12" t="str">
        <v>EN  - UKC (NWA)</v>
      </c>
      <c r="D232" s="12" t="str">
        <v>EN  - UKC (NWA)</v>
      </c>
      <c r="E232" s="12" t="str">
        <v>EN  - UKC (NWA)</v>
      </c>
      <c r="F232" s="12" t="str">
        <v>EN  - UKC (NWA)</v>
      </c>
      <c r="G232" s="12" t="str">
        <v>EN  - UKC (NWA)</v>
      </c>
      <c r="H232" s="12" t="str">
        <v>EN  - UKC (NWA)</v>
      </c>
      <c r="I232" s="12" t="str">
        <v>EN  - UKC (NWA)</v>
      </c>
      <c r="J232" s="12" t="str">
        <v>EN  - UKC (NWA)</v>
      </c>
      <c r="K232" s="12" t="str">
        <v>EN  - UKC (NWA)</v>
      </c>
      <c r="L232" s="12" t="str">
        <v>EN  - UKC (NWA)</v>
      </c>
      <c r="M232" s="12" t="str">
        <v>EN  - UKC (NWA)</v>
      </c>
      <c r="N232" s="12" t="str">
        <v>EN  - UKC (NWA)</v>
      </c>
      <c r="P232" s="12"/>
    </row>
    <row r="233" spans="3:16" ht="13.2" x14ac:dyDescent="0.3">
      <c r="C233" s="12" t="str">
        <v>ETD  - Do More With Your Dog!</v>
      </c>
      <c r="D233" s="12" t="str">
        <v>ETD  - Do More With Your Dog!</v>
      </c>
      <c r="E233" s="12" t="str">
        <v>ETD  - Do More With Your Dog!</v>
      </c>
      <c r="F233" s="12" t="str">
        <v>ETD  - Do More With Your Dog!</v>
      </c>
      <c r="G233" s="12" t="str">
        <v>ETD  - Do More With Your Dog!</v>
      </c>
      <c r="H233" s="12" t="str">
        <v>ETD  - Do More With Your Dog!</v>
      </c>
      <c r="I233" s="12" t="str">
        <v>ETD  - Do More With Your Dog!</v>
      </c>
      <c r="J233" s="12" t="str">
        <v>ETD  - Do More With Your Dog!</v>
      </c>
      <c r="K233" s="12" t="str">
        <v>ETD  - Do More With Your Dog!</v>
      </c>
      <c r="L233" s="12" t="str">
        <v>ETD  - Do More With Your Dog!</v>
      </c>
      <c r="M233" s="12" t="str">
        <v>ETD  - Do More With Your Dog!</v>
      </c>
      <c r="N233" s="12" t="str">
        <v>ETD  - Do More With Your Dog!</v>
      </c>
      <c r="P233" s="12"/>
    </row>
    <row r="234" spans="3:16" ht="13.2" x14ac:dyDescent="0.3">
      <c r="C234" s="12" t="str">
        <v>EWPD - W3PO</v>
      </c>
      <c r="D234" s="12" t="str">
        <v>EWPD - W3PO</v>
      </c>
      <c r="E234" s="12" t="str">
        <v>EWPD - W3PO</v>
      </c>
      <c r="F234" s="12" t="str">
        <v>EWPD - W3PO</v>
      </c>
      <c r="G234" s="12" t="str">
        <v>EWPD - W3PO</v>
      </c>
      <c r="H234" s="12" t="str">
        <v>EWPD - W3PO</v>
      </c>
      <c r="I234" s="12" t="str">
        <v>EWPD - W3PO</v>
      </c>
      <c r="J234" s="12" t="str">
        <v>EWPD - W3PO</v>
      </c>
      <c r="K234" s="12" t="str">
        <v>EWPD - W3PO</v>
      </c>
      <c r="L234" s="12" t="str">
        <v>EWPD - W3PO</v>
      </c>
      <c r="M234" s="12" t="str">
        <v>EWPD - W3PO</v>
      </c>
      <c r="N234" s="12" t="str">
        <v>EWPD - W3PO</v>
      </c>
      <c r="P234" s="12"/>
    </row>
    <row r="235" spans="3:16" ht="13.2" x14ac:dyDescent="0.3">
      <c r="C235" s="12" t="str">
        <v>Express - Dock Dogs</v>
      </c>
      <c r="D235" s="12" t="str">
        <v>Express - Dock Dogs</v>
      </c>
      <c r="E235" s="12" t="str">
        <v>Express - Dock Dogs</v>
      </c>
      <c r="F235" s="12" t="str">
        <v>Express - Dock Dogs</v>
      </c>
      <c r="G235" s="12" t="str">
        <v>Express - Dock Dogs</v>
      </c>
      <c r="H235" s="12" t="str">
        <v>Express - Dock Dogs</v>
      </c>
      <c r="I235" s="12" t="str">
        <v>Express - Dock Dogs</v>
      </c>
      <c r="J235" s="12" t="str">
        <v>Express - Dock Dogs</v>
      </c>
      <c r="K235" s="12" t="str">
        <v>Express - Dock Dogs</v>
      </c>
      <c r="L235" s="12" t="str">
        <v>Express - Dock Dogs</v>
      </c>
      <c r="M235" s="12" t="str">
        <v>Express - Dock Dogs</v>
      </c>
      <c r="N235" s="12" t="str">
        <v>Express - Dock Dogs</v>
      </c>
      <c r="P235" s="12"/>
    </row>
    <row r="236" spans="3:16" ht="13.2" x14ac:dyDescent="0.3">
      <c r="C236" s="12" t="str">
        <v>FC  - AKC</v>
      </c>
      <c r="D236" s="12" t="str">
        <v>FC  - AKC</v>
      </c>
      <c r="E236" s="12" t="str">
        <v>FC  - AKC</v>
      </c>
      <c r="F236" s="12" t="str">
        <v>FC  - AKC</v>
      </c>
      <c r="G236" s="12" t="str">
        <v>FC  - AKC</v>
      </c>
      <c r="H236" s="12" t="str">
        <v>FC  - AKC</v>
      </c>
      <c r="I236" s="12" t="str">
        <v>FC  - AKC</v>
      </c>
      <c r="J236" s="12" t="str">
        <v>FC  - AKC</v>
      </c>
      <c r="K236" s="12" t="str">
        <v>FC  - AKC</v>
      </c>
      <c r="L236" s="12" t="str">
        <v>FC  - AKC</v>
      </c>
      <c r="M236" s="12" t="str">
        <v>FC  - AKC</v>
      </c>
      <c r="N236" s="12" t="str">
        <v>FC  - AKC</v>
      </c>
      <c r="P236" s="12"/>
    </row>
    <row r="237" spans="3:16" ht="13.2" x14ac:dyDescent="0.3">
      <c r="C237" s="12" t="str">
        <v>FCAT - AKC</v>
      </c>
      <c r="D237" s="12" t="str">
        <v>FCAT - AKC</v>
      </c>
      <c r="E237" s="12" t="str">
        <v>FCAT - AKC</v>
      </c>
      <c r="F237" s="12" t="str">
        <v>FCAT - AKC</v>
      </c>
      <c r="G237" s="12" t="str">
        <v>FCAT - AKC</v>
      </c>
      <c r="H237" s="12" t="str">
        <v>FCAT - AKC</v>
      </c>
      <c r="I237" s="12" t="str">
        <v>FCAT - AKC</v>
      </c>
      <c r="J237" s="12" t="str">
        <v>FCAT - AKC</v>
      </c>
      <c r="K237" s="12" t="str">
        <v>FCAT - AKC</v>
      </c>
      <c r="L237" s="12" t="str">
        <v>FCAT - AKC</v>
      </c>
      <c r="M237" s="12" t="str">
        <v>FCAT - AKC</v>
      </c>
      <c r="N237" s="12" t="str">
        <v>FCAT - AKC</v>
      </c>
      <c r="P237" s="12"/>
    </row>
    <row r="238" spans="3:16" ht="13.2" x14ac:dyDescent="0.3">
      <c r="C238" s="12" t="str">
        <v>FCAT6 - AKC</v>
      </c>
      <c r="D238" s="12" t="str">
        <v>FCAT6 - AKC</v>
      </c>
      <c r="E238" s="12" t="str">
        <v>FCAT6 - AKC</v>
      </c>
      <c r="F238" s="12" t="str">
        <v>FCAT6 - AKC</v>
      </c>
      <c r="G238" s="12" t="str">
        <v>FCAT6 - AKC</v>
      </c>
      <c r="H238" s="12" t="str">
        <v>FCAT6 - AKC</v>
      </c>
      <c r="I238" s="12" t="str">
        <v>FCAT6 - AKC</v>
      </c>
      <c r="J238" s="12" t="str">
        <v>FCAT6 - AKC</v>
      </c>
      <c r="K238" s="12" t="str">
        <v>FCAT6 - AKC</v>
      </c>
      <c r="L238" s="12" t="str">
        <v>FCAT6 - AKC</v>
      </c>
      <c r="M238" s="12" t="str">
        <v>FCAT6 - AKC</v>
      </c>
      <c r="N238" s="12" t="str">
        <v>FCAT6 - AKC</v>
      </c>
      <c r="P238" s="12"/>
    </row>
    <row r="239" spans="3:16" ht="13.2" x14ac:dyDescent="0.3">
      <c r="C239" s="12" t="str">
        <v>FCh - ASFA</v>
      </c>
      <c r="D239" s="12" t="str">
        <v>FCh - ASFA</v>
      </c>
      <c r="E239" s="12" t="str">
        <v>FCh - ASFA</v>
      </c>
      <c r="F239" s="12" t="str">
        <v>FCh - ASFA</v>
      </c>
      <c r="G239" s="12" t="str">
        <v>FCh - ASFA</v>
      </c>
      <c r="H239" s="12" t="str">
        <v>FCh - ASFA</v>
      </c>
      <c r="I239" s="12" t="str">
        <v>FCh - ASFA</v>
      </c>
      <c r="J239" s="12" t="str">
        <v>FCh - ASFA</v>
      </c>
      <c r="K239" s="12" t="str">
        <v>FCh - ASFA</v>
      </c>
      <c r="L239" s="12" t="str">
        <v>FCh - ASFA</v>
      </c>
      <c r="M239" s="12" t="str">
        <v>FCh - ASFA</v>
      </c>
      <c r="N239" s="12" t="str">
        <v>FCh - ASFA</v>
      </c>
      <c r="P239" s="12"/>
    </row>
    <row r="240" spans="3:16" ht="13.2" x14ac:dyDescent="0.3">
      <c r="C240" s="12" t="str">
        <v>FCh - CKC</v>
      </c>
      <c r="D240" s="12" t="str">
        <v>FCh - CKC</v>
      </c>
      <c r="E240" s="12" t="str">
        <v>FCh - CKC</v>
      </c>
      <c r="F240" s="12" t="str">
        <v>FCh - CKC</v>
      </c>
      <c r="G240" s="12" t="str">
        <v>FCh - CKC</v>
      </c>
      <c r="H240" s="12" t="str">
        <v>FCh - CKC</v>
      </c>
      <c r="I240" s="12" t="str">
        <v>FCh - CKC</v>
      </c>
      <c r="J240" s="12" t="str">
        <v>FCh - CKC</v>
      </c>
      <c r="K240" s="12" t="str">
        <v>FCh - CKC</v>
      </c>
      <c r="L240" s="12" t="str">
        <v>FCh - CKC</v>
      </c>
      <c r="M240" s="12" t="str">
        <v>FCh - CKC</v>
      </c>
      <c r="N240" s="12" t="str">
        <v>FCh - CKC</v>
      </c>
      <c r="P240" s="12"/>
    </row>
    <row r="241" spans="3:16" ht="13.2" x14ac:dyDescent="0.3">
      <c r="C241" s="12" t="str">
        <v>FChX - CKC</v>
      </c>
      <c r="D241" s="12" t="str">
        <v>FChX - CKC</v>
      </c>
      <c r="E241" s="12" t="str">
        <v>FChX - CKC</v>
      </c>
      <c r="F241" s="12" t="str">
        <v>FChX - CKC</v>
      </c>
      <c r="G241" s="12" t="str">
        <v>FChX - CKC</v>
      </c>
      <c r="H241" s="12" t="str">
        <v>FChX - CKC</v>
      </c>
      <c r="I241" s="12" t="str">
        <v>FChX - CKC</v>
      </c>
      <c r="J241" s="12" t="str">
        <v>FChX - CKC</v>
      </c>
      <c r="K241" s="12" t="str">
        <v>FChX - CKC</v>
      </c>
      <c r="L241" s="12" t="str">
        <v>FChX - CKC</v>
      </c>
      <c r="M241" s="12" t="str">
        <v>FChX - CKC</v>
      </c>
      <c r="N241" s="12" t="str">
        <v>FChX - CKC</v>
      </c>
      <c r="P241" s="12"/>
    </row>
    <row r="242" spans="3:16" ht="13.2" x14ac:dyDescent="0.3">
      <c r="C242" s="12" t="str">
        <v>FDC - AKC</v>
      </c>
      <c r="D242" s="12" t="str">
        <v>FDC - AKC</v>
      </c>
      <c r="E242" s="12" t="str">
        <v>FDC - AKC</v>
      </c>
      <c r="F242" s="12" t="str">
        <v>FDC - AKC</v>
      </c>
      <c r="G242" s="12" t="str">
        <v>FDC - AKC</v>
      </c>
      <c r="H242" s="12" t="str">
        <v>FDC - AKC</v>
      </c>
      <c r="I242" s="12" t="str">
        <v>FDC - AKC</v>
      </c>
      <c r="J242" s="12" t="str">
        <v>FDC - AKC</v>
      </c>
      <c r="K242" s="12" t="str">
        <v>FDC - AKC</v>
      </c>
      <c r="L242" s="12" t="str">
        <v>FDC - AKC</v>
      </c>
      <c r="M242" s="12" t="str">
        <v>FDC - AKC</v>
      </c>
      <c r="N242" s="12" t="str">
        <v>FDC - AKC</v>
      </c>
      <c r="P242" s="12"/>
    </row>
    <row r="243" spans="3:16" ht="13.2" x14ac:dyDescent="0.3">
      <c r="C243" s="12" t="str">
        <v>FDCH  - NAFA (AKC)</v>
      </c>
      <c r="D243" s="12" t="str">
        <v>FDCH  - NAFA (AKC)</v>
      </c>
      <c r="E243" s="12" t="str">
        <v>FDCH  - NAFA (AKC)</v>
      </c>
      <c r="F243" s="12" t="str">
        <v>FDCH  - NAFA (AKC)</v>
      </c>
      <c r="G243" s="12" t="str">
        <v>FDCH  - NAFA (AKC)</v>
      </c>
      <c r="H243" s="12" t="str">
        <v>FDCH  - NAFA (AKC)</v>
      </c>
      <c r="I243" s="12" t="str">
        <v>FDCH  - NAFA (AKC)</v>
      </c>
      <c r="J243" s="12" t="str">
        <v>FDCH  - NAFA (AKC)</v>
      </c>
      <c r="K243" s="12" t="str">
        <v>FDCH  - NAFA (AKC)</v>
      </c>
      <c r="L243" s="12" t="str">
        <v>FDCH  - NAFA (AKC)</v>
      </c>
      <c r="M243" s="12" t="str">
        <v>FDCH  - NAFA (AKC)</v>
      </c>
      <c r="N243" s="12" t="str">
        <v>FDCH  - NAFA (AKC)</v>
      </c>
      <c r="P243" s="12"/>
    </row>
    <row r="244" spans="3:16" ht="13.2" x14ac:dyDescent="0.3">
      <c r="C244" s="12" t="str">
        <v>FDCH Gold  - NAFA (AKC)</v>
      </c>
      <c r="D244" s="12" t="str">
        <v>FDCH Gold  - NAFA (AKC)</v>
      </c>
      <c r="E244" s="12" t="str">
        <v>FDCH Gold  - NAFA (AKC)</v>
      </c>
      <c r="F244" s="12" t="str">
        <v>FDCH Gold  - NAFA (AKC)</v>
      </c>
      <c r="G244" s="12" t="str">
        <v>FDCH Gold  - NAFA (AKC)</v>
      </c>
      <c r="H244" s="12" t="str">
        <v>FDCH Gold  - NAFA (AKC)</v>
      </c>
      <c r="I244" s="12" t="str">
        <v>FDCH Gold  - NAFA (AKC)</v>
      </c>
      <c r="J244" s="12" t="str">
        <v>FDCH Gold  - NAFA (AKC)</v>
      </c>
      <c r="K244" s="12" t="str">
        <v>FDCH Gold  - NAFA (AKC)</v>
      </c>
      <c r="L244" s="12" t="str">
        <v>FDCH Gold  - NAFA (AKC)</v>
      </c>
      <c r="M244" s="12" t="str">
        <v>FDCH Gold  - NAFA (AKC)</v>
      </c>
      <c r="N244" s="12" t="str">
        <v>FDCH Gold  - NAFA (AKC)</v>
      </c>
      <c r="P244" s="12"/>
    </row>
    <row r="245" spans="3:16" ht="13.2" x14ac:dyDescent="0.3">
      <c r="C245" s="12" t="str">
        <v>FDCH Silver  - NAFA (AKC)</v>
      </c>
      <c r="D245" s="12" t="str">
        <v>FDCH Silver  - NAFA (AKC)</v>
      </c>
      <c r="E245" s="12" t="str">
        <v>FDCH Silver  - NAFA (AKC)</v>
      </c>
      <c r="F245" s="12" t="str">
        <v>FDCH Silver  - NAFA (AKC)</v>
      </c>
      <c r="G245" s="12" t="str">
        <v>FDCH Silver  - NAFA (AKC)</v>
      </c>
      <c r="H245" s="12" t="str">
        <v>FDCH Silver  - NAFA (AKC)</v>
      </c>
      <c r="I245" s="12" t="str">
        <v>FDCH Silver  - NAFA (AKC)</v>
      </c>
      <c r="J245" s="12" t="str">
        <v>FDCH Silver  - NAFA (AKC)</v>
      </c>
      <c r="K245" s="12" t="str">
        <v>FDCH Silver  - NAFA (AKC)</v>
      </c>
      <c r="L245" s="12" t="str">
        <v>FDCH Silver  - NAFA (AKC)</v>
      </c>
      <c r="M245" s="12" t="str">
        <v>FDCH Silver  - NAFA (AKC)</v>
      </c>
      <c r="N245" s="12" t="str">
        <v>FDCH Silver  - NAFA (AKC)</v>
      </c>
      <c r="P245" s="12"/>
    </row>
    <row r="246" spans="3:16" ht="13.2" x14ac:dyDescent="0.3">
      <c r="C246" s="12" t="str">
        <v>FDX  - NAFA (AKC)</v>
      </c>
      <c r="D246" s="12" t="str">
        <v>FDX  - NAFA (AKC)</v>
      </c>
      <c r="E246" s="12" t="str">
        <v>FDX  - NAFA (AKC)</v>
      </c>
      <c r="F246" s="12" t="str">
        <v>FDX  - NAFA (AKC)</v>
      </c>
      <c r="G246" s="12" t="str">
        <v>FDX  - NAFA (AKC)</v>
      </c>
      <c r="H246" s="12" t="str">
        <v>FDX  - NAFA (AKC)</v>
      </c>
      <c r="I246" s="12" t="str">
        <v>FDX  - NAFA (AKC)</v>
      </c>
      <c r="J246" s="12" t="str">
        <v>FDX  - NAFA (AKC)</v>
      </c>
      <c r="K246" s="12" t="str">
        <v>FDX  - NAFA (AKC)</v>
      </c>
      <c r="L246" s="12" t="str">
        <v>FDX  - NAFA (AKC)</v>
      </c>
      <c r="M246" s="12" t="str">
        <v>FDX  - NAFA (AKC)</v>
      </c>
      <c r="N246" s="12" t="str">
        <v>FDX  - NAFA (AKC)</v>
      </c>
      <c r="P246" s="12"/>
    </row>
    <row r="247" spans="3:16" ht="13.2" x14ac:dyDescent="0.3">
      <c r="C247" s="12" t="str">
        <v>FITB - AKC</v>
      </c>
      <c r="D247" s="12" t="str">
        <v>FITB - AKC</v>
      </c>
      <c r="E247" s="12" t="str">
        <v>FITB - AKC</v>
      </c>
      <c r="F247" s="12" t="str">
        <v>FITB - AKC</v>
      </c>
      <c r="G247" s="12" t="str">
        <v>FITB - AKC</v>
      </c>
      <c r="H247" s="12" t="str">
        <v>FITB - AKC</v>
      </c>
      <c r="I247" s="12" t="str">
        <v>FITB - AKC</v>
      </c>
      <c r="J247" s="12" t="str">
        <v>FITB - AKC</v>
      </c>
      <c r="K247" s="12" t="str">
        <v>FITB - AKC</v>
      </c>
      <c r="L247" s="12" t="str">
        <v>FITB - AKC</v>
      </c>
      <c r="M247" s="12" t="str">
        <v>FITB - AKC</v>
      </c>
      <c r="N247" s="12" t="str">
        <v>FITB - AKC</v>
      </c>
      <c r="P247" s="12"/>
    </row>
    <row r="248" spans="3:16" ht="13.2" x14ac:dyDescent="0.3">
      <c r="C248" s="12" t="str">
        <v>FITG - AKC</v>
      </c>
      <c r="D248" s="12" t="str">
        <v>FITG - AKC</v>
      </c>
      <c r="E248" s="12" t="str">
        <v>FITG - AKC</v>
      </c>
      <c r="F248" s="12" t="str">
        <v>FITG - AKC</v>
      </c>
      <c r="G248" s="12" t="str">
        <v>FITG - AKC</v>
      </c>
      <c r="H248" s="12" t="str">
        <v>FITG - AKC</v>
      </c>
      <c r="I248" s="12" t="str">
        <v>FITG - AKC</v>
      </c>
      <c r="J248" s="12" t="str">
        <v>FITG - AKC</v>
      </c>
      <c r="K248" s="12" t="str">
        <v>FITG - AKC</v>
      </c>
      <c r="L248" s="12" t="str">
        <v>FITG - AKC</v>
      </c>
      <c r="M248" s="12" t="str">
        <v>FITG - AKC</v>
      </c>
      <c r="N248" s="12" t="str">
        <v>FITG - AKC</v>
      </c>
      <c r="P248" s="12"/>
    </row>
    <row r="249" spans="3:16" ht="13.2" x14ac:dyDescent="0.3">
      <c r="C249" s="12" t="str">
        <v>FITS - AKC</v>
      </c>
      <c r="D249" s="12" t="str">
        <v>FITS - AKC</v>
      </c>
      <c r="E249" s="12" t="str">
        <v>FITS - AKC</v>
      </c>
      <c r="F249" s="12" t="str">
        <v>FITS - AKC</v>
      </c>
      <c r="G249" s="12" t="str">
        <v>FITS - AKC</v>
      </c>
      <c r="H249" s="12" t="str">
        <v>FITS - AKC</v>
      </c>
      <c r="I249" s="12" t="str">
        <v>FITS - AKC</v>
      </c>
      <c r="J249" s="12" t="str">
        <v>FITS - AKC</v>
      </c>
      <c r="K249" s="12" t="str">
        <v>FITS - AKC</v>
      </c>
      <c r="L249" s="12" t="str">
        <v>FITS - AKC</v>
      </c>
      <c r="M249" s="12" t="str">
        <v>FITS - AKC</v>
      </c>
      <c r="N249" s="12" t="str">
        <v>FITS - AKC</v>
      </c>
      <c r="P249" s="12"/>
    </row>
    <row r="250" spans="3:16" ht="13.2" x14ac:dyDescent="0.3">
      <c r="C250" s="12" t="str">
        <v>Flat Water Standup Paddle (SUP) Boarding Badge - Dog Scouts of America</v>
      </c>
      <c r="D250" s="12" t="str">
        <v>Flat Water Standup Paddle (SUP) Boarding Badge - Dog Scouts of America</v>
      </c>
      <c r="E250" s="12" t="str">
        <v>Flat Water Standup Paddle (SUP) Boarding Badge - Dog Scouts of America</v>
      </c>
      <c r="F250" s="12" t="str">
        <v>Flat Water Standup Paddle (SUP) Boarding Badge - Dog Scouts of America</v>
      </c>
      <c r="G250" s="12" t="str">
        <v>Flat Water Standup Paddle (SUP) Boarding Badge - Dog Scouts of America</v>
      </c>
      <c r="H250" s="12" t="str">
        <v>Flat Water Standup Paddle (SUP) Boarding Badge - Dog Scouts of America</v>
      </c>
      <c r="I250" s="12" t="str">
        <v>Flat Water Standup Paddle (SUP) Boarding Badge - Dog Scouts of America</v>
      </c>
      <c r="J250" s="12" t="str">
        <v>Flat Water Standup Paddle (SUP) Boarding Badge - Dog Scouts of America</v>
      </c>
      <c r="K250" s="12" t="str">
        <v>Flat Water Standup Paddle (SUP) Boarding Badge - Dog Scouts of America</v>
      </c>
      <c r="L250" s="12" t="str">
        <v>Flat Water Standup Paddle (SUP) Boarding Badge - Dog Scouts of America</v>
      </c>
      <c r="M250" s="12" t="str">
        <v>Flat Water Standup Paddle (SUP) Boarding Badge - Dog Scouts of America</v>
      </c>
      <c r="N250" s="12" t="str">
        <v>Flat Water Standup Paddle (SUP) Boarding Badge - Dog Scouts of America</v>
      </c>
      <c r="P250" s="12"/>
    </row>
    <row r="251" spans="3:16" ht="13.2" x14ac:dyDescent="0.3">
      <c r="C251" s="12" t="str">
        <v>FM - NAFA (AKC)</v>
      </c>
      <c r="D251" s="12" t="str">
        <v>FM - NAFA (AKC)</v>
      </c>
      <c r="E251" s="12" t="str">
        <v>FM - NAFA (AKC)</v>
      </c>
      <c r="F251" s="12" t="str">
        <v>FM - NAFA (AKC)</v>
      </c>
      <c r="G251" s="12" t="str">
        <v>FM - NAFA (AKC)</v>
      </c>
      <c r="H251" s="12" t="str">
        <v>FM - NAFA (AKC)</v>
      </c>
      <c r="I251" s="12" t="str">
        <v>FM - NAFA (AKC)</v>
      </c>
      <c r="J251" s="12" t="str">
        <v>FM - NAFA (AKC)</v>
      </c>
      <c r="K251" s="12" t="str">
        <v>FM - NAFA (AKC)</v>
      </c>
      <c r="L251" s="12" t="str">
        <v>FM - NAFA (AKC)</v>
      </c>
      <c r="M251" s="12" t="str">
        <v>FM - NAFA (AKC)</v>
      </c>
      <c r="N251" s="12" t="str">
        <v>FM - NAFA (AKC)</v>
      </c>
      <c r="P251" s="12"/>
    </row>
    <row r="252" spans="3:16" ht="13.2" x14ac:dyDescent="0.3">
      <c r="C252" s="12" t="str">
        <v>FTA - AKC</v>
      </c>
      <c r="D252" s="12" t="str">
        <v>FTA - AKC</v>
      </c>
      <c r="E252" s="12" t="str">
        <v>FTA - AKC</v>
      </c>
      <c r="F252" s="12" t="str">
        <v>FTA - AKC</v>
      </c>
      <c r="G252" s="12" t="str">
        <v>FTA - AKC</v>
      </c>
      <c r="H252" s="12" t="str">
        <v>FTA - AKC</v>
      </c>
      <c r="I252" s="12" t="str">
        <v>FTA - AKC</v>
      </c>
      <c r="J252" s="12" t="str">
        <v>FTA - AKC</v>
      </c>
      <c r="K252" s="12" t="str">
        <v>FTA - AKC</v>
      </c>
      <c r="L252" s="12" t="str">
        <v>FTA - AKC</v>
      </c>
      <c r="M252" s="12" t="str">
        <v>FTA - AKC</v>
      </c>
      <c r="N252" s="12" t="str">
        <v>FTA - AKC</v>
      </c>
      <c r="P252" s="12"/>
    </row>
    <row r="253" spans="3:16" ht="13.2" x14ac:dyDescent="0.3">
      <c r="C253" s="12" t="str">
        <v>FTI - AKC</v>
      </c>
      <c r="D253" s="12" t="str">
        <v>FTI - AKC</v>
      </c>
      <c r="E253" s="12" t="str">
        <v>FTI - AKC</v>
      </c>
      <c r="F253" s="12" t="str">
        <v>FTI - AKC</v>
      </c>
      <c r="G253" s="12" t="str">
        <v>FTI - AKC</v>
      </c>
      <c r="H253" s="12" t="str">
        <v>FTI - AKC</v>
      </c>
      <c r="I253" s="12" t="str">
        <v>FTI - AKC</v>
      </c>
      <c r="J253" s="12" t="str">
        <v>FTI - AKC</v>
      </c>
      <c r="K253" s="12" t="str">
        <v>FTI - AKC</v>
      </c>
      <c r="L253" s="12" t="str">
        <v>FTI - AKC</v>
      </c>
      <c r="M253" s="12" t="str">
        <v>FTI - AKC</v>
      </c>
      <c r="N253" s="12" t="str">
        <v>FTI - AKC</v>
      </c>
      <c r="P253" s="12"/>
    </row>
    <row r="254" spans="3:16" ht="13.2" x14ac:dyDescent="0.3">
      <c r="C254" s="12" t="str">
        <v>FTN - AKC</v>
      </c>
      <c r="D254" s="12" t="str">
        <v>FTN - AKC</v>
      </c>
      <c r="E254" s="12" t="str">
        <v>FTN - AKC</v>
      </c>
      <c r="F254" s="12" t="str">
        <v>FTN - AKC</v>
      </c>
      <c r="G254" s="12" t="str">
        <v>FTN - AKC</v>
      </c>
      <c r="H254" s="12" t="str">
        <v>FTN - AKC</v>
      </c>
      <c r="I254" s="12" t="str">
        <v>FTN - AKC</v>
      </c>
      <c r="J254" s="12" t="str">
        <v>FTN - AKC</v>
      </c>
      <c r="K254" s="12" t="str">
        <v>FTN - AKC</v>
      </c>
      <c r="L254" s="12" t="str">
        <v>FTN - AKC</v>
      </c>
      <c r="M254" s="12" t="str">
        <v>FTN - AKC</v>
      </c>
      <c r="N254" s="12" t="str">
        <v>FTN - AKC</v>
      </c>
      <c r="P254" s="12"/>
    </row>
    <row r="255" spans="3:16" ht="13.2" x14ac:dyDescent="0.3">
      <c r="C255" s="12" t="str">
        <v>FTR - AKC</v>
      </c>
      <c r="D255" s="12" t="str">
        <v>FTR - AKC</v>
      </c>
      <c r="E255" s="12" t="str">
        <v>FTR - AKC</v>
      </c>
      <c r="F255" s="12" t="str">
        <v>FTR - AKC</v>
      </c>
      <c r="G255" s="12" t="str">
        <v>FTR - AKC</v>
      </c>
      <c r="H255" s="12" t="str">
        <v>FTR - AKC</v>
      </c>
      <c r="I255" s="12" t="str">
        <v>FTR - AKC</v>
      </c>
      <c r="J255" s="12" t="str">
        <v>FTR - AKC</v>
      </c>
      <c r="K255" s="12" t="str">
        <v>FTR - AKC</v>
      </c>
      <c r="L255" s="12" t="str">
        <v>FTR - AKC</v>
      </c>
      <c r="M255" s="12" t="str">
        <v>FTR - AKC</v>
      </c>
      <c r="N255" s="12" t="str">
        <v>FTR - AKC</v>
      </c>
      <c r="P255" s="12"/>
    </row>
    <row r="256" spans="3:16" ht="13.2" x14ac:dyDescent="0.3">
      <c r="C256" s="12" t="str">
        <v>GCH - AKC</v>
      </c>
      <c r="D256" s="12" t="str">
        <v>GCH - AKC</v>
      </c>
      <c r="E256" s="12" t="str">
        <v>GCH - AKC</v>
      </c>
      <c r="F256" s="12" t="str">
        <v>GCH - AKC</v>
      </c>
      <c r="G256" s="12" t="str">
        <v>GCH - AKC</v>
      </c>
      <c r="H256" s="12" t="str">
        <v>GCH - AKC</v>
      </c>
      <c r="I256" s="12" t="str">
        <v>GCH - AKC</v>
      </c>
      <c r="J256" s="12" t="str">
        <v>GCH - AKC</v>
      </c>
      <c r="K256" s="12" t="str">
        <v>GCH - AKC</v>
      </c>
      <c r="L256" s="12" t="str">
        <v>GCH - AKC</v>
      </c>
      <c r="M256" s="12" t="str">
        <v>GCH - AKC</v>
      </c>
      <c r="N256" s="12" t="str">
        <v>GCH - AKC</v>
      </c>
      <c r="P256" s="12"/>
    </row>
    <row r="257" spans="3:16" ht="13.2" x14ac:dyDescent="0.3">
      <c r="C257" s="12" t="str">
        <v>GCH - CKC</v>
      </c>
      <c r="D257" s="12" t="str">
        <v>GCH - CKC</v>
      </c>
      <c r="E257" s="12" t="str">
        <v>GCH - CKC</v>
      </c>
      <c r="F257" s="12" t="str">
        <v>GCH - CKC</v>
      </c>
      <c r="G257" s="12" t="str">
        <v>GCH - CKC</v>
      </c>
      <c r="H257" s="12" t="str">
        <v>GCH - CKC</v>
      </c>
      <c r="I257" s="12" t="str">
        <v>GCH - CKC</v>
      </c>
      <c r="J257" s="12" t="str">
        <v>GCH - CKC</v>
      </c>
      <c r="K257" s="12" t="str">
        <v>GCH - CKC</v>
      </c>
      <c r="L257" s="12" t="str">
        <v>GCH - CKC</v>
      </c>
      <c r="M257" s="12" t="str">
        <v>GCH - CKC</v>
      </c>
      <c r="N257" s="12" t="str">
        <v>GCH - CKC</v>
      </c>
      <c r="P257" s="12"/>
    </row>
    <row r="258" spans="3:16" ht="13.2" x14ac:dyDescent="0.3">
      <c r="C258" s="12" t="str">
        <v>GCHX - CKC</v>
      </c>
      <c r="D258" s="12" t="str">
        <v>GCHX - CKC</v>
      </c>
      <c r="E258" s="12" t="str">
        <v>GCHX - CKC</v>
      </c>
      <c r="F258" s="12" t="str">
        <v>GCHX - CKC</v>
      </c>
      <c r="G258" s="12" t="str">
        <v>GCHX - CKC</v>
      </c>
      <c r="H258" s="12" t="str">
        <v>GCHX - CKC</v>
      </c>
      <c r="I258" s="12" t="str">
        <v>GCHX - CKC</v>
      </c>
      <c r="J258" s="12" t="str">
        <v>GCHX - CKC</v>
      </c>
      <c r="K258" s="12" t="str">
        <v>GCHX - CKC</v>
      </c>
      <c r="L258" s="12" t="str">
        <v>GCHX - CKC</v>
      </c>
      <c r="M258" s="12" t="str">
        <v>GCHX - CKC</v>
      </c>
      <c r="N258" s="12" t="str">
        <v>GCHX - CKC</v>
      </c>
      <c r="P258" s="12"/>
    </row>
    <row r="259" spans="3:16" ht="13.2" x14ac:dyDescent="0.3">
      <c r="C259" s="12" t="str">
        <v>GJJCH - UKC</v>
      </c>
      <c r="D259" s="12" t="str">
        <v>GJJCH - UKC</v>
      </c>
      <c r="E259" s="12" t="str">
        <v>GJJCH - UKC</v>
      </c>
      <c r="F259" s="12" t="str">
        <v>GJJCH - UKC</v>
      </c>
      <c r="G259" s="12" t="str">
        <v>GJJCH - UKC</v>
      </c>
      <c r="H259" s="12" t="str">
        <v>GJJCH - UKC</v>
      </c>
      <c r="I259" s="12" t="str">
        <v>GJJCH - UKC</v>
      </c>
      <c r="J259" s="12" t="str">
        <v>GJJCH - UKC</v>
      </c>
      <c r="K259" s="12" t="str">
        <v>GJJCH - UKC</v>
      </c>
      <c r="L259" s="12" t="str">
        <v>GJJCH - UKC</v>
      </c>
      <c r="M259" s="12" t="str">
        <v>GJJCH - UKC</v>
      </c>
      <c r="N259" s="12" t="str">
        <v>GJJCH - UKC</v>
      </c>
      <c r="P259" s="12"/>
    </row>
    <row r="260" spans="3:16" ht="13.2" x14ac:dyDescent="0.3">
      <c r="C260" s="12" t="str">
        <v>GM/PGM - USDAA</v>
      </c>
      <c r="D260" s="12" t="str">
        <v>GM/PGM - USDAA</v>
      </c>
      <c r="E260" s="12" t="str">
        <v>GM/PGM - USDAA</v>
      </c>
      <c r="F260" s="12" t="str">
        <v>GM/PGM - USDAA</v>
      </c>
      <c r="G260" s="12" t="str">
        <v>GM/PGM - USDAA</v>
      </c>
      <c r="H260" s="12" t="str">
        <v>GM/PGM - USDAA</v>
      </c>
      <c r="I260" s="12" t="str">
        <v>GM/PGM - USDAA</v>
      </c>
      <c r="J260" s="12" t="str">
        <v>GM/PGM - USDAA</v>
      </c>
      <c r="K260" s="12" t="str">
        <v>GM/PGM - USDAA</v>
      </c>
      <c r="L260" s="12" t="str">
        <v>GM/PGM - USDAA</v>
      </c>
      <c r="M260" s="12" t="str">
        <v>GM/PGM - USDAA</v>
      </c>
      <c r="N260" s="12" t="str">
        <v>GM/PGM - USDAA</v>
      </c>
      <c r="P260" s="12"/>
    </row>
    <row r="261" spans="3:16" ht="13.2" x14ac:dyDescent="0.3">
      <c r="C261" s="12" t="str">
        <v>GMJCH - UKC</v>
      </c>
      <c r="D261" s="12" t="str">
        <v>GMJCH - UKC</v>
      </c>
      <c r="E261" s="12" t="str">
        <v>GMJCH - UKC</v>
      </c>
      <c r="F261" s="12" t="str">
        <v>GMJCH - UKC</v>
      </c>
      <c r="G261" s="12" t="str">
        <v>GMJCH - UKC</v>
      </c>
      <c r="H261" s="12" t="str">
        <v>GMJCH - UKC</v>
      </c>
      <c r="I261" s="12" t="str">
        <v>GMJCH - UKC</v>
      </c>
      <c r="J261" s="12" t="str">
        <v>GMJCH - UKC</v>
      </c>
      <c r="K261" s="12" t="str">
        <v>GMJCH - UKC</v>
      </c>
      <c r="L261" s="12" t="str">
        <v>GMJCH - UKC</v>
      </c>
      <c r="M261" s="12" t="str">
        <v>GMJCH - UKC</v>
      </c>
      <c r="N261" s="12" t="str">
        <v>GMJCH - UKC</v>
      </c>
      <c r="P261" s="12"/>
    </row>
    <row r="262" spans="3:16" ht="13.2" x14ac:dyDescent="0.3">
      <c r="C262" s="12" t="str">
        <v>GN - AKC</v>
      </c>
      <c r="D262" s="12" t="str">
        <v>GN - AKC</v>
      </c>
      <c r="E262" s="12" t="str">
        <v>GN - AKC</v>
      </c>
      <c r="F262" s="12" t="str">
        <v>GN - AKC</v>
      </c>
      <c r="G262" s="12" t="str">
        <v>GN - AKC</v>
      </c>
      <c r="H262" s="12" t="str">
        <v>GN - AKC</v>
      </c>
      <c r="I262" s="12" t="str">
        <v>GN - AKC</v>
      </c>
      <c r="J262" s="12" t="str">
        <v>GN - AKC</v>
      </c>
      <c r="K262" s="12" t="str">
        <v>GN - AKC</v>
      </c>
      <c r="L262" s="12" t="str">
        <v>GN - AKC</v>
      </c>
      <c r="M262" s="12" t="str">
        <v>GN - AKC</v>
      </c>
      <c r="N262" s="12" t="str">
        <v>GN - AKC</v>
      </c>
      <c r="P262" s="12"/>
    </row>
    <row r="263" spans="3:16" ht="13.2" x14ac:dyDescent="0.3">
      <c r="C263" s="12" t="str">
        <v>GNDD/GBNDD - GSMDCA</v>
      </c>
      <c r="D263" s="12" t="str">
        <v>GNDD/GBNDD - GSMDCA</v>
      </c>
      <c r="E263" s="12" t="str">
        <v>GNDD/GBNDD - GSMDCA</v>
      </c>
      <c r="F263" s="12" t="str">
        <v>GNDD/GBNDD - GSMDCA</v>
      </c>
      <c r="G263" s="12" t="str">
        <v>GNDD/GBNDD - GSMDCA</v>
      </c>
      <c r="H263" s="12" t="str">
        <v>GNDD/GBNDD - GSMDCA</v>
      </c>
      <c r="I263" s="12" t="str">
        <v>GNDD/GBNDD - GSMDCA</v>
      </c>
      <c r="J263" s="12" t="str">
        <v>GNDD/GBNDD - GSMDCA</v>
      </c>
      <c r="K263" s="12" t="str">
        <v>GNDD/GBNDD - GSMDCA</v>
      </c>
      <c r="L263" s="12" t="str">
        <v>GNDD/GBNDD - GSMDCA</v>
      </c>
      <c r="M263" s="12" t="str">
        <v>GNDD/GBNDD - GSMDCA</v>
      </c>
      <c r="N263" s="12" t="str">
        <v>GNDD/GBNDD - GSMDCA</v>
      </c>
      <c r="P263" s="12"/>
    </row>
    <row r="264" spans="3:16" ht="13.2" x14ac:dyDescent="0.3">
      <c r="C264" s="12" t="str">
        <v>GNJCH  - UKC</v>
      </c>
      <c r="D264" s="12" t="str">
        <v>GNJCH  - UKC</v>
      </c>
      <c r="E264" s="12" t="str">
        <v>GNJCH  - UKC</v>
      </c>
      <c r="F264" s="12" t="str">
        <v>GNJCH  - UKC</v>
      </c>
      <c r="G264" s="12" t="str">
        <v>GNJCH  - UKC</v>
      </c>
      <c r="H264" s="12" t="str">
        <v>GNJCH  - UKC</v>
      </c>
      <c r="I264" s="12" t="str">
        <v>GNJCH  - UKC</v>
      </c>
      <c r="J264" s="12" t="str">
        <v>GNJCH  - UKC</v>
      </c>
      <c r="K264" s="12" t="str">
        <v>GNJCH  - UKC</v>
      </c>
      <c r="L264" s="12" t="str">
        <v>GNJCH  - UKC</v>
      </c>
      <c r="M264" s="12" t="str">
        <v>GNJCH  - UKC</v>
      </c>
      <c r="N264" s="12" t="str">
        <v>GNJCH  - UKC</v>
      </c>
      <c r="P264" s="12"/>
    </row>
    <row r="265" spans="3:16" ht="13.2" x14ac:dyDescent="0.3">
      <c r="C265" s="12" t="str">
        <v>GO - AKC</v>
      </c>
      <c r="D265" s="12" t="str">
        <v>GO - AKC</v>
      </c>
      <c r="E265" s="12" t="str">
        <v>GO - AKC</v>
      </c>
      <c r="F265" s="12" t="str">
        <v>GO - AKC</v>
      </c>
      <c r="G265" s="12" t="str">
        <v>GO - AKC</v>
      </c>
      <c r="H265" s="12" t="str">
        <v>GO - AKC</v>
      </c>
      <c r="I265" s="12" t="str">
        <v>GO - AKC</v>
      </c>
      <c r="J265" s="12" t="str">
        <v>GO - AKC</v>
      </c>
      <c r="K265" s="12" t="str">
        <v>GO - AKC</v>
      </c>
      <c r="L265" s="12" t="str">
        <v>GO - AKC</v>
      </c>
      <c r="M265" s="12" t="str">
        <v>GO - AKC</v>
      </c>
      <c r="N265" s="12" t="str">
        <v>GO - AKC</v>
      </c>
      <c r="P265" s="12"/>
    </row>
    <row r="266" spans="3:16" ht="13.2" x14ac:dyDescent="0.3">
      <c r="C266" s="12" t="str">
        <v>Gold GCH - AKC</v>
      </c>
      <c r="D266" s="12" t="str">
        <v>Gold GCH - AKC</v>
      </c>
      <c r="E266" s="12" t="str">
        <v>Gold GCH - AKC</v>
      </c>
      <c r="F266" s="12" t="str">
        <v>Gold GCH - AKC</v>
      </c>
      <c r="G266" s="12" t="str">
        <v>Gold GCH - AKC</v>
      </c>
      <c r="H266" s="12" t="str">
        <v>Gold GCH - AKC</v>
      </c>
      <c r="I266" s="12" t="str">
        <v>Gold GCH - AKC</v>
      </c>
      <c r="J266" s="12" t="str">
        <v>Gold GCH - AKC</v>
      </c>
      <c r="K266" s="12" t="str">
        <v>Gold GCH - AKC</v>
      </c>
      <c r="L266" s="12" t="str">
        <v>Gold GCH - AKC</v>
      </c>
      <c r="M266" s="12" t="str">
        <v>Gold GCH - AKC</v>
      </c>
      <c r="N266" s="12" t="str">
        <v>Gold GCH - AKC</v>
      </c>
      <c r="P266" s="12"/>
    </row>
    <row r="267" spans="3:16" ht="13.2" x14ac:dyDescent="0.3">
      <c r="C267" s="12" t="str">
        <v>Gold HOF  - W3PO</v>
      </c>
      <c r="D267" s="12" t="str">
        <v>Gold HOF  - W3PO</v>
      </c>
      <c r="E267" s="12" t="str">
        <v>Gold HOF  - W3PO</v>
      </c>
      <c r="F267" s="12" t="str">
        <v>Gold HOF  - W3PO</v>
      </c>
      <c r="G267" s="12" t="str">
        <v>Gold HOF  - W3PO</v>
      </c>
      <c r="H267" s="12" t="str">
        <v>Gold HOF  - W3PO</v>
      </c>
      <c r="I267" s="12" t="str">
        <v>Gold HOF  - W3PO</v>
      </c>
      <c r="J267" s="12" t="str">
        <v>Gold HOF  - W3PO</v>
      </c>
      <c r="K267" s="12" t="str">
        <v>Gold HOF  - W3PO</v>
      </c>
      <c r="L267" s="12" t="str">
        <v>Gold HOF  - W3PO</v>
      </c>
      <c r="M267" s="12" t="str">
        <v>Gold HOF  - W3PO</v>
      </c>
      <c r="N267" s="12" t="str">
        <v>Gold HOF  - W3PO</v>
      </c>
      <c r="P267" s="12"/>
    </row>
    <row r="268" spans="3:16" ht="13.2" x14ac:dyDescent="0.3">
      <c r="C268" s="12" t="str">
        <v>Gold level titles  - Splash Dogs</v>
      </c>
      <c r="D268" s="12" t="str">
        <v>Gold level titles  - Splash Dogs</v>
      </c>
      <c r="E268" s="12" t="str">
        <v>Gold level titles  - Splash Dogs</v>
      </c>
      <c r="F268" s="12" t="str">
        <v>Gold level titles  - Splash Dogs</v>
      </c>
      <c r="G268" s="12" t="str">
        <v>Gold level titles  - Splash Dogs</v>
      </c>
      <c r="H268" s="12" t="str">
        <v>Gold level titles  - Splash Dogs</v>
      </c>
      <c r="I268" s="12" t="str">
        <v>Gold level titles  - Splash Dogs</v>
      </c>
      <c r="J268" s="12" t="str">
        <v>Gold level titles  - Splash Dogs</v>
      </c>
      <c r="K268" s="12" t="str">
        <v>Gold level titles  - Splash Dogs</v>
      </c>
      <c r="L268" s="12" t="str">
        <v>Gold level titles  - Splash Dogs</v>
      </c>
      <c r="M268" s="12" t="str">
        <v>Gold level titles  - Splash Dogs</v>
      </c>
      <c r="N268" s="12" t="str">
        <v>Gold level titles  - Splash Dogs</v>
      </c>
      <c r="P268" s="12"/>
    </row>
    <row r="269" spans="3:16" ht="13.2" x14ac:dyDescent="0.3">
      <c r="C269" s="12" t="str">
        <v>GRC - LGRA</v>
      </c>
      <c r="D269" s="12" t="str">
        <v>GRC - LGRA</v>
      </c>
      <c r="E269" s="12" t="str">
        <v>GRC - LGRA</v>
      </c>
      <c r="F269" s="12" t="str">
        <v>GRC - LGRA</v>
      </c>
      <c r="G269" s="12" t="str">
        <v>GRC - LGRA</v>
      </c>
      <c r="H269" s="12" t="str">
        <v>GRC - LGRA</v>
      </c>
      <c r="I269" s="12" t="str">
        <v>GRC - LGRA</v>
      </c>
      <c r="J269" s="12" t="str">
        <v>GRC - LGRA</v>
      </c>
      <c r="K269" s="12" t="str">
        <v>GRC - LGRA</v>
      </c>
      <c r="L269" s="12" t="str">
        <v>GRC - LGRA</v>
      </c>
      <c r="M269" s="12" t="str">
        <v>GRC - LGRA</v>
      </c>
      <c r="N269" s="12" t="str">
        <v>GRC - LGRA</v>
      </c>
      <c r="P269" s="12"/>
    </row>
    <row r="270" spans="3:16" ht="13.2" x14ac:dyDescent="0.3">
      <c r="C270" s="12" t="str">
        <v>GRCCB - UKC</v>
      </c>
      <c r="D270" s="12" t="str">
        <v>GRCCB - UKC</v>
      </c>
      <c r="E270" s="12" t="str">
        <v>GRCCB - UKC</v>
      </c>
      <c r="F270" s="12" t="str">
        <v>GRCCB - UKC</v>
      </c>
      <c r="G270" s="12" t="str">
        <v>GRCCB - UKC</v>
      </c>
      <c r="H270" s="12" t="str">
        <v>GRCCB - UKC</v>
      </c>
      <c r="I270" s="12" t="str">
        <v>GRCCB - UKC</v>
      </c>
      <c r="J270" s="12" t="str">
        <v>GRCCB - UKC</v>
      </c>
      <c r="K270" s="12" t="str">
        <v>GRCCB - UKC</v>
      </c>
      <c r="L270" s="12" t="str">
        <v>GRCCB - UKC</v>
      </c>
      <c r="M270" s="12" t="str">
        <v>GRCCB - UKC</v>
      </c>
      <c r="N270" s="12" t="str">
        <v>GRCCB - UKC</v>
      </c>
      <c r="P270" s="12"/>
    </row>
    <row r="271" spans="3:16" ht="13.2" x14ac:dyDescent="0.3">
      <c r="C271" s="12" t="str">
        <v>GRCCM - UKC</v>
      </c>
      <c r="D271" s="12" t="str">
        <v>GRCCM - UKC</v>
      </c>
      <c r="E271" s="12" t="str">
        <v>GRCCM - UKC</v>
      </c>
      <c r="F271" s="12" t="str">
        <v>GRCCM - UKC</v>
      </c>
      <c r="G271" s="12" t="str">
        <v>GRCCM - UKC</v>
      </c>
      <c r="H271" s="12" t="str">
        <v>GRCCM - UKC</v>
      </c>
      <c r="I271" s="12" t="str">
        <v>GRCCM - UKC</v>
      </c>
      <c r="J271" s="12" t="str">
        <v>GRCCM - UKC</v>
      </c>
      <c r="K271" s="12" t="str">
        <v>GRCCM - UKC</v>
      </c>
      <c r="L271" s="12" t="str">
        <v>GRCCM - UKC</v>
      </c>
      <c r="M271" s="12" t="str">
        <v>GRCCM - UKC</v>
      </c>
      <c r="N271" s="12" t="str">
        <v>GRCCM - UKC</v>
      </c>
      <c r="P271" s="12"/>
    </row>
    <row r="272" spans="3:16" ht="13.2" x14ac:dyDescent="0.3">
      <c r="C272" s="12" t="str">
        <v>GRCH - UKC</v>
      </c>
      <c r="D272" s="12" t="str">
        <v>GRCH - UKC</v>
      </c>
      <c r="E272" s="12" t="str">
        <v>GRCH - UKC</v>
      </c>
      <c r="F272" s="12" t="str">
        <v>GRCH - UKC</v>
      </c>
      <c r="G272" s="12" t="str">
        <v>GRCH - UKC</v>
      </c>
      <c r="H272" s="12" t="str">
        <v>GRCH - UKC</v>
      </c>
      <c r="I272" s="12" t="str">
        <v>GRCH - UKC</v>
      </c>
      <c r="J272" s="12" t="str">
        <v>GRCH - UKC</v>
      </c>
      <c r="K272" s="12" t="str">
        <v>GRCH - UKC</v>
      </c>
      <c r="L272" s="12" t="str">
        <v>GRCH - UKC</v>
      </c>
      <c r="M272" s="12" t="str">
        <v>GRCH - UKC</v>
      </c>
      <c r="N272" s="12" t="str">
        <v>GRCH - UKC</v>
      </c>
      <c r="P272" s="12"/>
    </row>
    <row r="273" spans="3:16" ht="13.2" x14ac:dyDescent="0.3">
      <c r="C273" s="12" t="str">
        <v>GRUVCH - UKC</v>
      </c>
      <c r="D273" s="12" t="str">
        <v>GRUVCH - UKC</v>
      </c>
      <c r="E273" s="12" t="str">
        <v>GRUVCH - UKC</v>
      </c>
      <c r="F273" s="12" t="str">
        <v>GRUVCH - UKC</v>
      </c>
      <c r="G273" s="12" t="str">
        <v>GRUVCH - UKC</v>
      </c>
      <c r="H273" s="12" t="str">
        <v>GRUVCH - UKC</v>
      </c>
      <c r="I273" s="12" t="str">
        <v>GRUVCH - UKC</v>
      </c>
      <c r="J273" s="12" t="str">
        <v>GRUVCH - UKC</v>
      </c>
      <c r="K273" s="12" t="str">
        <v>GRUVCH - UKC</v>
      </c>
      <c r="L273" s="12" t="str">
        <v>GRUVCH - UKC</v>
      </c>
      <c r="M273" s="12" t="str">
        <v>GRUVCH - UKC</v>
      </c>
      <c r="N273" s="12" t="str">
        <v>GRUVCH - UKC</v>
      </c>
      <c r="P273" s="12"/>
    </row>
    <row r="274" spans="3:16" ht="13.2" x14ac:dyDescent="0.3">
      <c r="C274" s="12" t="str">
        <v>GSE - ASCA</v>
      </c>
      <c r="D274" s="12" t="str">
        <v>GSE - ASCA</v>
      </c>
      <c r="E274" s="12" t="str">
        <v>GSE - ASCA</v>
      </c>
      <c r="F274" s="12" t="str">
        <v>GSE - ASCA</v>
      </c>
      <c r="G274" s="12" t="str">
        <v>GSE - ASCA</v>
      </c>
      <c r="H274" s="12" t="str">
        <v>GSE - ASCA</v>
      </c>
      <c r="I274" s="12" t="str">
        <v>GSE - ASCA</v>
      </c>
      <c r="J274" s="12" t="str">
        <v>GSE - ASCA</v>
      </c>
      <c r="K274" s="12" t="str">
        <v>GSE - ASCA</v>
      </c>
      <c r="L274" s="12" t="str">
        <v>GSE - ASCA</v>
      </c>
      <c r="M274" s="12" t="str">
        <v>GSE - ASCA</v>
      </c>
      <c r="N274" s="12" t="str">
        <v>GSE - ASCA</v>
      </c>
      <c r="P274" s="12"/>
    </row>
    <row r="275" spans="3:16" ht="13.2" x14ac:dyDescent="0.3">
      <c r="C275" s="12" t="str">
        <v>GSJCH - UKC</v>
      </c>
      <c r="D275" s="12" t="str">
        <v>GSJCH - UKC</v>
      </c>
      <c r="E275" s="12" t="str">
        <v>GSJCH - UKC</v>
      </c>
      <c r="F275" s="12" t="str">
        <v>GSJCH - UKC</v>
      </c>
      <c r="G275" s="12" t="str">
        <v>GSJCH - UKC</v>
      </c>
      <c r="H275" s="12" t="str">
        <v>GSJCH - UKC</v>
      </c>
      <c r="I275" s="12" t="str">
        <v>GSJCH - UKC</v>
      </c>
      <c r="J275" s="12" t="str">
        <v>GSJCH - UKC</v>
      </c>
      <c r="K275" s="12" t="str">
        <v>GSJCH - UKC</v>
      </c>
      <c r="L275" s="12" t="str">
        <v>GSJCH - UKC</v>
      </c>
      <c r="M275" s="12" t="str">
        <v>GSJCH - UKC</v>
      </c>
      <c r="N275" s="12" t="str">
        <v>GSJCH - UKC</v>
      </c>
      <c r="P275" s="12"/>
    </row>
    <row r="276" spans="3:16" ht="13.2" x14ac:dyDescent="0.3">
      <c r="C276" s="12" t="str">
        <v>GSN - ASCA</v>
      </c>
      <c r="D276" s="12" t="str">
        <v>GSN - ASCA</v>
      </c>
      <c r="E276" s="12" t="str">
        <v>GSN - ASCA</v>
      </c>
      <c r="F276" s="12" t="str">
        <v>GSN - ASCA</v>
      </c>
      <c r="G276" s="12" t="str">
        <v>GSN - ASCA</v>
      </c>
      <c r="H276" s="12" t="str">
        <v>GSN - ASCA</v>
      </c>
      <c r="I276" s="12" t="str">
        <v>GSN - ASCA</v>
      </c>
      <c r="J276" s="12" t="str">
        <v>GSN - ASCA</v>
      </c>
      <c r="K276" s="12" t="str">
        <v>GSN - ASCA</v>
      </c>
      <c r="L276" s="12" t="str">
        <v>GSN - ASCA</v>
      </c>
      <c r="M276" s="12" t="str">
        <v>GSN - ASCA</v>
      </c>
      <c r="N276" s="12" t="str">
        <v>GSN - ASCA</v>
      </c>
      <c r="P276" s="12"/>
    </row>
    <row r="277" spans="3:16" ht="13.2" x14ac:dyDescent="0.3">
      <c r="C277" s="12" t="str">
        <v>GSO - ASCA</v>
      </c>
      <c r="D277" s="12" t="str">
        <v>GSO - ASCA</v>
      </c>
      <c r="E277" s="12" t="str">
        <v>GSO - ASCA</v>
      </c>
      <c r="F277" s="12" t="str">
        <v>GSO - ASCA</v>
      </c>
      <c r="G277" s="12" t="str">
        <v>GSO - ASCA</v>
      </c>
      <c r="H277" s="12" t="str">
        <v>GSO - ASCA</v>
      </c>
      <c r="I277" s="12" t="str">
        <v>GSO - ASCA</v>
      </c>
      <c r="J277" s="12" t="str">
        <v>GSO - ASCA</v>
      </c>
      <c r="K277" s="12" t="str">
        <v>GSO - ASCA</v>
      </c>
      <c r="L277" s="12" t="str">
        <v>GSO - ASCA</v>
      </c>
      <c r="M277" s="12" t="str">
        <v>GSO - ASCA</v>
      </c>
      <c r="N277" s="12" t="str">
        <v>GSO - ASCA</v>
      </c>
      <c r="P277" s="12"/>
    </row>
    <row r="278" spans="3:16" ht="13.2" x14ac:dyDescent="0.3">
      <c r="C278" s="12" t="str">
        <v>GSUVCH - UKC</v>
      </c>
      <c r="D278" s="12" t="str">
        <v>GSUVCH - UKC</v>
      </c>
      <c r="E278" s="12" t="str">
        <v>GSUVCH - UKC</v>
      </c>
      <c r="F278" s="12" t="str">
        <v>GSUVCH - UKC</v>
      </c>
      <c r="G278" s="12" t="str">
        <v>GSUVCH - UKC</v>
      </c>
      <c r="H278" s="12" t="str">
        <v>GSUVCH - UKC</v>
      </c>
      <c r="I278" s="12" t="str">
        <v>GSUVCH - UKC</v>
      </c>
      <c r="J278" s="12" t="str">
        <v>GSUVCH - UKC</v>
      </c>
      <c r="K278" s="12" t="str">
        <v>GSUVCH - UKC</v>
      </c>
      <c r="L278" s="12" t="str">
        <v>GSUVCH - UKC</v>
      </c>
      <c r="M278" s="12" t="str">
        <v>GSUVCH - UKC</v>
      </c>
      <c r="N278" s="12" t="str">
        <v>GSUVCH - UKC</v>
      </c>
      <c r="P278" s="12"/>
    </row>
    <row r="279" spans="3:16" ht="13.2" x14ac:dyDescent="0.3">
      <c r="C279" s="12" t="str">
        <v>GUJCH - UKC</v>
      </c>
      <c r="D279" s="12" t="str">
        <v>GUJCH - UKC</v>
      </c>
      <c r="E279" s="12" t="str">
        <v>GUJCH - UKC</v>
      </c>
      <c r="F279" s="12" t="str">
        <v>GUJCH - UKC</v>
      </c>
      <c r="G279" s="12" t="str">
        <v>GUJCH - UKC</v>
      </c>
      <c r="H279" s="12" t="str">
        <v>GUJCH - UKC</v>
      </c>
      <c r="I279" s="12" t="str">
        <v>GUJCH - UKC</v>
      </c>
      <c r="J279" s="12" t="str">
        <v>GUJCH - UKC</v>
      </c>
      <c r="K279" s="12" t="str">
        <v>GUJCH - UKC</v>
      </c>
      <c r="L279" s="12" t="str">
        <v>GUJCH - UKC</v>
      </c>
      <c r="M279" s="12" t="str">
        <v>GUJCH - UKC</v>
      </c>
      <c r="N279" s="12" t="str">
        <v>GUJCH - UKC</v>
      </c>
      <c r="P279" s="12"/>
    </row>
    <row r="280" spans="3:16" ht="13.2" x14ac:dyDescent="0.3">
      <c r="C280" s="12" t="str">
        <v>GVE - ASCA</v>
      </c>
      <c r="D280" s="12" t="str">
        <v>GVE - ASCA</v>
      </c>
      <c r="E280" s="12" t="str">
        <v>GVE - ASCA</v>
      </c>
      <c r="F280" s="12" t="str">
        <v>GVE - ASCA</v>
      </c>
      <c r="G280" s="12" t="str">
        <v>GVE - ASCA</v>
      </c>
      <c r="H280" s="12" t="str">
        <v>GVE - ASCA</v>
      </c>
      <c r="I280" s="12" t="str">
        <v>GVE - ASCA</v>
      </c>
      <c r="J280" s="12" t="str">
        <v>GVE - ASCA</v>
      </c>
      <c r="K280" s="12" t="str">
        <v>GVE - ASCA</v>
      </c>
      <c r="L280" s="12" t="str">
        <v>GVE - ASCA</v>
      </c>
      <c r="M280" s="12" t="str">
        <v>GVE - ASCA</v>
      </c>
      <c r="N280" s="12" t="str">
        <v>GVE - ASCA</v>
      </c>
      <c r="P280" s="12"/>
    </row>
    <row r="281" spans="3:16" ht="13.2" x14ac:dyDescent="0.3">
      <c r="C281" s="12" t="str">
        <v>GVN - ASCA</v>
      </c>
      <c r="D281" s="12" t="str">
        <v>GVN - ASCA</v>
      </c>
      <c r="E281" s="12" t="str">
        <v>GVN - ASCA</v>
      </c>
      <c r="F281" s="12" t="str">
        <v>GVN - ASCA</v>
      </c>
      <c r="G281" s="12" t="str">
        <v>GVN - ASCA</v>
      </c>
      <c r="H281" s="12" t="str">
        <v>GVN - ASCA</v>
      </c>
      <c r="I281" s="12" t="str">
        <v>GVN - ASCA</v>
      </c>
      <c r="J281" s="12" t="str">
        <v>GVN - ASCA</v>
      </c>
      <c r="K281" s="12" t="str">
        <v>GVN - ASCA</v>
      </c>
      <c r="L281" s="12" t="str">
        <v>GVN - ASCA</v>
      </c>
      <c r="M281" s="12" t="str">
        <v>GVN - ASCA</v>
      </c>
      <c r="N281" s="12" t="str">
        <v>GVN - ASCA</v>
      </c>
      <c r="P281" s="12"/>
    </row>
    <row r="282" spans="3:16" ht="13.2" x14ac:dyDescent="0.3">
      <c r="C282" s="12" t="str">
        <v>GVO - ASCA</v>
      </c>
      <c r="D282" s="12" t="str">
        <v>GVO - ASCA</v>
      </c>
      <c r="E282" s="12" t="str">
        <v>GVO - ASCA</v>
      </c>
      <c r="F282" s="12" t="str">
        <v>GVO - ASCA</v>
      </c>
      <c r="G282" s="12" t="str">
        <v>GVO - ASCA</v>
      </c>
      <c r="H282" s="12" t="str">
        <v>GVO - ASCA</v>
      </c>
      <c r="I282" s="12" t="str">
        <v>GVO - ASCA</v>
      </c>
      <c r="J282" s="12" t="str">
        <v>GVO - ASCA</v>
      </c>
      <c r="K282" s="12" t="str">
        <v>GVO - ASCA</v>
      </c>
      <c r="L282" s="12" t="str">
        <v>GVO - ASCA</v>
      </c>
      <c r="M282" s="12" t="str">
        <v>GVO - ASCA</v>
      </c>
      <c r="N282" s="12" t="str">
        <v>GVO - ASCA</v>
      </c>
      <c r="P282" s="12"/>
    </row>
    <row r="283" spans="3:16" ht="13.2" x14ac:dyDescent="0.3">
      <c r="C283" s="12" t="str">
        <v>HA - CKC</v>
      </c>
      <c r="D283" s="12" t="str">
        <v>HA - CKC</v>
      </c>
      <c r="E283" s="12" t="str">
        <v>HA - CKC</v>
      </c>
      <c r="F283" s="12" t="str">
        <v>HA - CKC</v>
      </c>
      <c r="G283" s="12" t="str">
        <v>HA - CKC</v>
      </c>
      <c r="H283" s="12" t="str">
        <v>HA - CKC</v>
      </c>
      <c r="I283" s="12" t="str">
        <v>HA - CKC</v>
      </c>
      <c r="J283" s="12" t="str">
        <v>HA - CKC</v>
      </c>
      <c r="K283" s="12" t="str">
        <v>HA - CKC</v>
      </c>
      <c r="L283" s="12" t="str">
        <v>HA - CKC</v>
      </c>
      <c r="M283" s="12" t="str">
        <v>HA - CKC</v>
      </c>
      <c r="N283" s="12" t="str">
        <v>HA - CKC</v>
      </c>
      <c r="P283" s="12"/>
    </row>
    <row r="284" spans="3:16" ht="13.2" x14ac:dyDescent="0.3">
      <c r="C284" s="12" t="str">
        <v>HCHA - CKC</v>
      </c>
      <c r="D284" s="12" t="str">
        <v>HCHA - CKC</v>
      </c>
      <c r="E284" s="12" t="str">
        <v>HCHA - CKC</v>
      </c>
      <c r="F284" s="12" t="str">
        <v>HCHA - CKC</v>
      </c>
      <c r="G284" s="12" t="str">
        <v>HCHA - CKC</v>
      </c>
      <c r="H284" s="12" t="str">
        <v>HCHA - CKC</v>
      </c>
      <c r="I284" s="12" t="str">
        <v>HCHA - CKC</v>
      </c>
      <c r="J284" s="12" t="str">
        <v>HCHA - CKC</v>
      </c>
      <c r="K284" s="12" t="str">
        <v>HCHA - CKC</v>
      </c>
      <c r="L284" s="12" t="str">
        <v>HCHA - CKC</v>
      </c>
      <c r="M284" s="12" t="str">
        <v>HCHA - CKC</v>
      </c>
      <c r="N284" s="12" t="str">
        <v>HCHA - CKC</v>
      </c>
      <c r="P284" s="12"/>
    </row>
    <row r="285" spans="3:16" ht="13.2" x14ac:dyDescent="0.3">
      <c r="C285" s="12" t="str">
        <v>HCHS - CKC</v>
      </c>
      <c r="D285" s="12" t="str">
        <v>HCHS - CKC</v>
      </c>
      <c r="E285" s="12" t="str">
        <v>HCHS - CKC</v>
      </c>
      <c r="F285" s="12" t="str">
        <v>HCHS - CKC</v>
      </c>
      <c r="G285" s="12" t="str">
        <v>HCHS - CKC</v>
      </c>
      <c r="H285" s="12" t="str">
        <v>HCHS - CKC</v>
      </c>
      <c r="I285" s="12" t="str">
        <v>HCHS - CKC</v>
      </c>
      <c r="J285" s="12" t="str">
        <v>HCHS - CKC</v>
      </c>
      <c r="K285" s="12" t="str">
        <v>HCHS - CKC</v>
      </c>
      <c r="L285" s="12" t="str">
        <v>HCHS - CKC</v>
      </c>
      <c r="M285" s="12" t="str">
        <v>HCHS - CKC</v>
      </c>
      <c r="N285" s="12" t="str">
        <v>HCHS - CKC</v>
      </c>
      <c r="P285" s="12"/>
    </row>
    <row r="286" spans="3:16" ht="13.2" x14ac:dyDescent="0.3">
      <c r="C286" s="12" t="str">
        <v>HCHT - CKC</v>
      </c>
      <c r="D286" s="12" t="str">
        <v>HCHT - CKC</v>
      </c>
      <c r="E286" s="12" t="str">
        <v>HCHT - CKC</v>
      </c>
      <c r="F286" s="12" t="str">
        <v>HCHT - CKC</v>
      </c>
      <c r="G286" s="12" t="str">
        <v>HCHT - CKC</v>
      </c>
      <c r="H286" s="12" t="str">
        <v>HCHT - CKC</v>
      </c>
      <c r="I286" s="12" t="str">
        <v>HCHT - CKC</v>
      </c>
      <c r="J286" s="12" t="str">
        <v>HCHT - CKC</v>
      </c>
      <c r="K286" s="12" t="str">
        <v>HCHT - CKC</v>
      </c>
      <c r="L286" s="12" t="str">
        <v>HCHT - CKC</v>
      </c>
      <c r="M286" s="12" t="str">
        <v>HCHT - CKC</v>
      </c>
      <c r="N286" s="12" t="str">
        <v>HCHT - CKC</v>
      </c>
      <c r="P286" s="12"/>
    </row>
    <row r="287" spans="3:16" ht="13.2" x14ac:dyDescent="0.3">
      <c r="C287" s="12" t="str">
        <v>HI - CKC</v>
      </c>
      <c r="D287" s="12" t="str">
        <v>HI - CKC</v>
      </c>
      <c r="E287" s="12" t="str">
        <v>HI - CKC</v>
      </c>
      <c r="F287" s="12" t="str">
        <v>HI - CKC</v>
      </c>
      <c r="G287" s="12" t="str">
        <v>HI - CKC</v>
      </c>
      <c r="H287" s="12" t="str">
        <v>HI - CKC</v>
      </c>
      <c r="I287" s="12" t="str">
        <v>HI - CKC</v>
      </c>
      <c r="J287" s="12" t="str">
        <v>HI - CKC</v>
      </c>
      <c r="K287" s="12" t="str">
        <v>HI - CKC</v>
      </c>
      <c r="L287" s="12" t="str">
        <v>HI - CKC</v>
      </c>
      <c r="M287" s="12" t="str">
        <v>HI - CKC</v>
      </c>
      <c r="N287" s="12" t="str">
        <v>HI - CKC</v>
      </c>
      <c r="P287" s="12"/>
    </row>
    <row r="288" spans="3:16" ht="13.2" x14ac:dyDescent="0.3">
      <c r="C288" s="12" t="str">
        <v>High Flyer - Dock Dogs</v>
      </c>
      <c r="D288" s="12" t="str">
        <v>High Flyer - Dock Dogs</v>
      </c>
      <c r="E288" s="12" t="str">
        <v>High Flyer - Dock Dogs</v>
      </c>
      <c r="F288" s="12" t="str">
        <v>High Flyer - Dock Dogs</v>
      </c>
      <c r="G288" s="12" t="str">
        <v>High Flyer - Dock Dogs</v>
      </c>
      <c r="H288" s="12" t="str">
        <v>High Flyer - Dock Dogs</v>
      </c>
      <c r="I288" s="12" t="str">
        <v>High Flyer - Dock Dogs</v>
      </c>
      <c r="J288" s="12" t="str">
        <v>High Flyer - Dock Dogs</v>
      </c>
      <c r="K288" s="12" t="str">
        <v>High Flyer - Dock Dogs</v>
      </c>
      <c r="L288" s="12" t="str">
        <v>High Flyer - Dock Dogs</v>
      </c>
      <c r="M288" s="12" t="str">
        <v>High Flyer - Dock Dogs</v>
      </c>
      <c r="N288" s="12" t="str">
        <v>High Flyer - Dock Dogs</v>
      </c>
      <c r="P288" s="12"/>
    </row>
    <row r="289" spans="3:16" ht="13.2" x14ac:dyDescent="0.3">
      <c r="C289" s="12" t="str">
        <v>HIT/HIC or Junior Herder - Any Herding Breed Parent Club</v>
      </c>
      <c r="D289" s="12" t="str">
        <v>HIT/HIC or Junior Herder - Any Herding Breed Parent Club</v>
      </c>
      <c r="E289" s="12" t="str">
        <v>HIT/HIC or Junior Herder - Any Herding Breed Parent Club</v>
      </c>
      <c r="F289" s="12" t="str">
        <v>HIT/HIC or Junior Herder - Any Herding Breed Parent Club</v>
      </c>
      <c r="G289" s="12" t="str">
        <v>HIT/HIC or Junior Herder - Any Herding Breed Parent Club</v>
      </c>
      <c r="H289" s="12" t="str">
        <v>HIT/HIC or Junior Herder - Any Herding Breed Parent Club</v>
      </c>
      <c r="I289" s="12" t="str">
        <v>HIT/HIC or Junior Herder - Any Herding Breed Parent Club</v>
      </c>
      <c r="J289" s="12" t="str">
        <v>HIT/HIC or Junior Herder - Any Herding Breed Parent Club</v>
      </c>
      <c r="K289" s="12" t="str">
        <v>HIT/HIC or Junior Herder - Any Herding Breed Parent Club</v>
      </c>
      <c r="L289" s="12" t="str">
        <v>HIT/HIC or Junior Herder - Any Herding Breed Parent Club</v>
      </c>
      <c r="M289" s="12" t="str">
        <v>HIT/HIC or Junior Herder - Any Herding Breed Parent Club</v>
      </c>
      <c r="N289" s="12" t="str">
        <v>HIT/HIC or Junior Herder - Any Herding Breed Parent Club</v>
      </c>
      <c r="P289" s="12"/>
    </row>
    <row r="290" spans="3:16" ht="13.2" x14ac:dyDescent="0.3">
      <c r="C290" s="12" t="str">
        <v>HOE - NADAC</v>
      </c>
      <c r="D290" s="12" t="str">
        <v>HOE - NADAC</v>
      </c>
      <c r="E290" s="12" t="str">
        <v>HOE - NADAC</v>
      </c>
      <c r="F290" s="12" t="str">
        <v>HOE - NADAC</v>
      </c>
      <c r="G290" s="12" t="str">
        <v>HOE - NADAC</v>
      </c>
      <c r="H290" s="12" t="str">
        <v>HOE - NADAC</v>
      </c>
      <c r="I290" s="12" t="str">
        <v>HOE - NADAC</v>
      </c>
      <c r="J290" s="12" t="str">
        <v>HOE - NADAC</v>
      </c>
      <c r="K290" s="12" t="str">
        <v>HOE - NADAC</v>
      </c>
      <c r="L290" s="12" t="str">
        <v>HOE - NADAC</v>
      </c>
      <c r="M290" s="12" t="str">
        <v>HOE - NADAC</v>
      </c>
      <c r="N290" s="12" t="str">
        <v>HOE - NADAC</v>
      </c>
      <c r="P290" s="12"/>
    </row>
    <row r="291" spans="3:16" ht="13.2" x14ac:dyDescent="0.3">
      <c r="C291" s="12" t="str">
        <v>HOO - NADAC</v>
      </c>
      <c r="D291" s="12" t="str">
        <v>HOO - NADAC</v>
      </c>
      <c r="E291" s="12" t="str">
        <v>HOO - NADAC</v>
      </c>
      <c r="F291" s="12" t="str">
        <v>HOO - NADAC</v>
      </c>
      <c r="G291" s="12" t="str">
        <v>HOO - NADAC</v>
      </c>
      <c r="H291" s="12" t="str">
        <v>HOO - NADAC</v>
      </c>
      <c r="I291" s="12" t="str">
        <v>HOO - NADAC</v>
      </c>
      <c r="J291" s="12" t="str">
        <v>HOO - NADAC</v>
      </c>
      <c r="K291" s="12" t="str">
        <v>HOO - NADAC</v>
      </c>
      <c r="L291" s="12" t="str">
        <v>HOO - NADAC</v>
      </c>
      <c r="M291" s="12" t="str">
        <v>HOO - NADAC</v>
      </c>
      <c r="N291" s="12" t="str">
        <v>HOO - NADAC</v>
      </c>
      <c r="P291" s="12"/>
    </row>
    <row r="292" spans="3:16" ht="13.2" x14ac:dyDescent="0.3">
      <c r="C292" s="12" t="str">
        <v>HPN - NADAC</v>
      </c>
      <c r="D292" s="12" t="str">
        <v>HPN - NADAC</v>
      </c>
      <c r="E292" s="12" t="str">
        <v>HPN - NADAC</v>
      </c>
      <c r="F292" s="12" t="str">
        <v>HPN - NADAC</v>
      </c>
      <c r="G292" s="12" t="str">
        <v>HPN - NADAC</v>
      </c>
      <c r="H292" s="12" t="str">
        <v>HPN - NADAC</v>
      </c>
      <c r="I292" s="12" t="str">
        <v>HPN - NADAC</v>
      </c>
      <c r="J292" s="12" t="str">
        <v>HPN - NADAC</v>
      </c>
      <c r="K292" s="12" t="str">
        <v>HPN - NADAC</v>
      </c>
      <c r="L292" s="12" t="str">
        <v>HPN - NADAC</v>
      </c>
      <c r="M292" s="12" t="str">
        <v>HPN - NADAC</v>
      </c>
      <c r="N292" s="12" t="str">
        <v>HPN - NADAC</v>
      </c>
      <c r="P292" s="12"/>
    </row>
    <row r="293" spans="3:16" ht="13.2" x14ac:dyDescent="0.3">
      <c r="C293" s="12" t="str">
        <v>HRD I - AHBA</v>
      </c>
      <c r="D293" s="12" t="str">
        <v>HRD I - AHBA</v>
      </c>
      <c r="E293" s="12" t="str">
        <v>HRD I - AHBA</v>
      </c>
      <c r="F293" s="12" t="str">
        <v>HRD I - AHBA</v>
      </c>
      <c r="G293" s="12" t="str">
        <v>HRD I - AHBA</v>
      </c>
      <c r="H293" s="12" t="str">
        <v>HRD I - AHBA</v>
      </c>
      <c r="I293" s="12" t="str">
        <v>HRD I - AHBA</v>
      </c>
      <c r="J293" s="12" t="str">
        <v>HRD I - AHBA</v>
      </c>
      <c r="K293" s="12" t="str">
        <v>HRD I - AHBA</v>
      </c>
      <c r="L293" s="12" t="str">
        <v>HRD I - AHBA</v>
      </c>
      <c r="M293" s="12" t="str">
        <v>HRD I - AHBA</v>
      </c>
      <c r="N293" s="12" t="str">
        <v>HRD I - AHBA</v>
      </c>
      <c r="P293" s="12"/>
    </row>
    <row r="294" spans="3:16" ht="13.2" x14ac:dyDescent="0.3">
      <c r="C294" s="12" t="str">
        <v>HRD II - AHBA</v>
      </c>
      <c r="D294" s="12" t="str">
        <v>HRD II - AHBA</v>
      </c>
      <c r="E294" s="12" t="str">
        <v>HRD II - AHBA</v>
      </c>
      <c r="F294" s="12" t="str">
        <v>HRD II - AHBA</v>
      </c>
      <c r="G294" s="12" t="str">
        <v>HRD II - AHBA</v>
      </c>
      <c r="H294" s="12" t="str">
        <v>HRD II - AHBA</v>
      </c>
      <c r="I294" s="12" t="str">
        <v>HRD II - AHBA</v>
      </c>
      <c r="J294" s="12" t="str">
        <v>HRD II - AHBA</v>
      </c>
      <c r="K294" s="12" t="str">
        <v>HRD II - AHBA</v>
      </c>
      <c r="L294" s="12" t="str">
        <v>HRD II - AHBA</v>
      </c>
      <c r="M294" s="12" t="str">
        <v>HRD II - AHBA</v>
      </c>
      <c r="N294" s="12" t="str">
        <v>HRD II - AHBA</v>
      </c>
      <c r="P294" s="12"/>
    </row>
    <row r="295" spans="3:16" ht="13.2" x14ac:dyDescent="0.3">
      <c r="C295" s="12" t="str">
        <v>HRD III - AHBA</v>
      </c>
      <c r="D295" s="12" t="str">
        <v>HRD III - AHBA</v>
      </c>
      <c r="E295" s="12" t="str">
        <v>HRD III - AHBA</v>
      </c>
      <c r="F295" s="12" t="str">
        <v>HRD III - AHBA</v>
      </c>
      <c r="G295" s="12" t="str">
        <v>HRD III - AHBA</v>
      </c>
      <c r="H295" s="12" t="str">
        <v>HRD III - AHBA</v>
      </c>
      <c r="I295" s="12" t="str">
        <v>HRD III - AHBA</v>
      </c>
      <c r="J295" s="12" t="str">
        <v>HRD III - AHBA</v>
      </c>
      <c r="K295" s="12" t="str">
        <v>HRD III - AHBA</v>
      </c>
      <c r="L295" s="12" t="str">
        <v>HRD III - AHBA</v>
      </c>
      <c r="M295" s="12" t="str">
        <v>HRD III - AHBA</v>
      </c>
      <c r="N295" s="12" t="str">
        <v>HRD III - AHBA</v>
      </c>
      <c r="P295" s="12"/>
    </row>
    <row r="296" spans="3:16" ht="13.2" x14ac:dyDescent="0.3">
      <c r="C296" s="12" t="str">
        <v>HS - CKC</v>
      </c>
      <c r="D296" s="12" t="str">
        <v>HS - CKC</v>
      </c>
      <c r="E296" s="12" t="str">
        <v>HS - CKC</v>
      </c>
      <c r="F296" s="12" t="str">
        <v>HS - CKC</v>
      </c>
      <c r="G296" s="12" t="str">
        <v>HS - CKC</v>
      </c>
      <c r="H296" s="12" t="str">
        <v>HS - CKC</v>
      </c>
      <c r="I296" s="12" t="str">
        <v>HS - CKC</v>
      </c>
      <c r="J296" s="12" t="str">
        <v>HS - CKC</v>
      </c>
      <c r="K296" s="12" t="str">
        <v>HS - CKC</v>
      </c>
      <c r="L296" s="12" t="str">
        <v>HS - CKC</v>
      </c>
      <c r="M296" s="12" t="str">
        <v>HS - CKC</v>
      </c>
      <c r="N296" s="12" t="str">
        <v>HS - CKC</v>
      </c>
      <c r="P296" s="12"/>
    </row>
    <row r="297" spans="3:16" ht="13.2" x14ac:dyDescent="0.3">
      <c r="C297" s="12" t="str">
        <v>HT - CKC</v>
      </c>
      <c r="D297" s="12" t="str">
        <v>HT - CKC</v>
      </c>
      <c r="E297" s="12" t="str">
        <v>HT - CKC</v>
      </c>
      <c r="F297" s="12" t="str">
        <v>HT - CKC</v>
      </c>
      <c r="G297" s="12" t="str">
        <v>HT - CKC</v>
      </c>
      <c r="H297" s="12" t="str">
        <v>HT - CKC</v>
      </c>
      <c r="I297" s="12" t="str">
        <v>HT - CKC</v>
      </c>
      <c r="J297" s="12" t="str">
        <v>HT - CKC</v>
      </c>
      <c r="K297" s="12" t="str">
        <v>HT - CKC</v>
      </c>
      <c r="L297" s="12" t="str">
        <v>HT - CKC</v>
      </c>
      <c r="M297" s="12" t="str">
        <v>HT - CKC</v>
      </c>
      <c r="N297" s="12" t="str">
        <v>HT - CKC</v>
      </c>
      <c r="P297" s="12"/>
    </row>
    <row r="298" spans="3:16" ht="13.2" x14ac:dyDescent="0.3">
      <c r="C298" s="12" t="str">
        <v>HTA - CKC</v>
      </c>
      <c r="D298" s="12" t="str">
        <v>HTA - CKC</v>
      </c>
      <c r="E298" s="12" t="str">
        <v>HTA - CKC</v>
      </c>
      <c r="F298" s="12" t="str">
        <v>HTA - CKC</v>
      </c>
      <c r="G298" s="12" t="str">
        <v>HTA - CKC</v>
      </c>
      <c r="H298" s="12" t="str">
        <v>HTA - CKC</v>
      </c>
      <c r="I298" s="12" t="str">
        <v>HTA - CKC</v>
      </c>
      <c r="J298" s="12" t="str">
        <v>HTA - CKC</v>
      </c>
      <c r="K298" s="12" t="str">
        <v>HTA - CKC</v>
      </c>
      <c r="L298" s="12" t="str">
        <v>HTA - CKC</v>
      </c>
      <c r="M298" s="12" t="str">
        <v>HTA - CKC</v>
      </c>
      <c r="N298" s="12" t="str">
        <v>HTA - CKC</v>
      </c>
      <c r="P298" s="12"/>
    </row>
    <row r="299" spans="3:16" ht="13.2" x14ac:dyDescent="0.3">
      <c r="C299" s="12" t="str">
        <v>HTAD I - AHBA</v>
      </c>
      <c r="D299" s="12" t="str">
        <v>HTAD I - AHBA</v>
      </c>
      <c r="E299" s="12" t="str">
        <v>HTAD I - AHBA</v>
      </c>
      <c r="F299" s="12" t="str">
        <v>HTAD I - AHBA</v>
      </c>
      <c r="G299" s="12" t="str">
        <v>HTAD I - AHBA</v>
      </c>
      <c r="H299" s="12" t="str">
        <v>HTAD I - AHBA</v>
      </c>
      <c r="I299" s="12" t="str">
        <v>HTAD I - AHBA</v>
      </c>
      <c r="J299" s="12" t="str">
        <v>HTAD I - AHBA</v>
      </c>
      <c r="K299" s="12" t="str">
        <v>HTAD I - AHBA</v>
      </c>
      <c r="L299" s="12" t="str">
        <v>HTAD I - AHBA</v>
      </c>
      <c r="M299" s="12" t="str">
        <v>HTAD I - AHBA</v>
      </c>
      <c r="N299" s="12" t="str">
        <v>HTAD I - AHBA</v>
      </c>
      <c r="P299" s="12"/>
    </row>
    <row r="300" spans="3:16" ht="13.2" x14ac:dyDescent="0.3">
      <c r="C300" s="12" t="str">
        <v>HTAD II - AHBA</v>
      </c>
      <c r="D300" s="12" t="str">
        <v>HTAD II - AHBA</v>
      </c>
      <c r="E300" s="12" t="str">
        <v>HTAD II - AHBA</v>
      </c>
      <c r="F300" s="12" t="str">
        <v>HTAD II - AHBA</v>
      </c>
      <c r="G300" s="12" t="str">
        <v>HTAD II - AHBA</v>
      </c>
      <c r="H300" s="12" t="str">
        <v>HTAD II - AHBA</v>
      </c>
      <c r="I300" s="12" t="str">
        <v>HTAD II - AHBA</v>
      </c>
      <c r="J300" s="12" t="str">
        <v>HTAD II - AHBA</v>
      </c>
      <c r="K300" s="12" t="str">
        <v>HTAD II - AHBA</v>
      </c>
      <c r="L300" s="12" t="str">
        <v>HTAD II - AHBA</v>
      </c>
      <c r="M300" s="12" t="str">
        <v>HTAD II - AHBA</v>
      </c>
      <c r="N300" s="12" t="str">
        <v>HTAD II - AHBA</v>
      </c>
      <c r="P300" s="12"/>
    </row>
    <row r="301" spans="3:16" ht="13.2" x14ac:dyDescent="0.3">
      <c r="C301" s="12" t="str">
        <v>HTAD III - AHBA</v>
      </c>
      <c r="D301" s="12" t="str">
        <v>HTAD III - AHBA</v>
      </c>
      <c r="E301" s="12" t="str">
        <v>HTAD III - AHBA</v>
      </c>
      <c r="F301" s="12" t="str">
        <v>HTAD III - AHBA</v>
      </c>
      <c r="G301" s="12" t="str">
        <v>HTAD III - AHBA</v>
      </c>
      <c r="H301" s="12" t="str">
        <v>HTAD III - AHBA</v>
      </c>
      <c r="I301" s="12" t="str">
        <v>HTAD III - AHBA</v>
      </c>
      <c r="J301" s="12" t="str">
        <v>HTAD III - AHBA</v>
      </c>
      <c r="K301" s="12" t="str">
        <v>HTAD III - AHBA</v>
      </c>
      <c r="L301" s="12" t="str">
        <v>HTAD III - AHBA</v>
      </c>
      <c r="M301" s="12" t="str">
        <v>HTAD III - AHBA</v>
      </c>
      <c r="N301" s="12" t="str">
        <v>HTAD III - AHBA</v>
      </c>
      <c r="P301" s="12"/>
    </row>
    <row r="302" spans="3:16" ht="13.2" x14ac:dyDescent="0.3">
      <c r="C302" s="12" t="str">
        <v>HTCh - AHBA</v>
      </c>
      <c r="D302" s="12" t="str">
        <v>HTCh - AHBA</v>
      </c>
      <c r="E302" s="12" t="str">
        <v>HTCh - AHBA</v>
      </c>
      <c r="F302" s="12" t="str">
        <v>HTCh - AHBA</v>
      </c>
      <c r="G302" s="12" t="str">
        <v>HTCh - AHBA</v>
      </c>
      <c r="H302" s="12" t="str">
        <v>HTCh - AHBA</v>
      </c>
      <c r="I302" s="12" t="str">
        <v>HTCh - AHBA</v>
      </c>
      <c r="J302" s="12" t="str">
        <v>HTCh - AHBA</v>
      </c>
      <c r="K302" s="12" t="str">
        <v>HTCh - AHBA</v>
      </c>
      <c r="L302" s="12" t="str">
        <v>HTCh - AHBA</v>
      </c>
      <c r="M302" s="12" t="str">
        <v>HTCh - AHBA</v>
      </c>
      <c r="N302" s="12" t="str">
        <v>HTCh - AHBA</v>
      </c>
      <c r="P302" s="12"/>
    </row>
    <row r="303" spans="3:16" ht="13.2" x14ac:dyDescent="0.3">
      <c r="C303" s="12" t="str">
        <v>HTD I - AHBA</v>
      </c>
      <c r="D303" s="12" t="str">
        <v>HTD I - AHBA</v>
      </c>
      <c r="E303" s="12" t="str">
        <v>HTD I - AHBA</v>
      </c>
      <c r="F303" s="12" t="str">
        <v>HTD I - AHBA</v>
      </c>
      <c r="G303" s="12" t="str">
        <v>HTD I - AHBA</v>
      </c>
      <c r="H303" s="12" t="str">
        <v>HTD I - AHBA</v>
      </c>
      <c r="I303" s="12" t="str">
        <v>HTD I - AHBA</v>
      </c>
      <c r="J303" s="12" t="str">
        <v>HTD I - AHBA</v>
      </c>
      <c r="K303" s="12" t="str">
        <v>HTD I - AHBA</v>
      </c>
      <c r="L303" s="12" t="str">
        <v>HTD I - AHBA</v>
      </c>
      <c r="M303" s="12" t="str">
        <v>HTD I - AHBA</v>
      </c>
      <c r="N303" s="12" t="str">
        <v>HTD I - AHBA</v>
      </c>
      <c r="P303" s="12"/>
    </row>
    <row r="304" spans="3:16" ht="13.2" x14ac:dyDescent="0.3">
      <c r="C304" s="12" t="str">
        <v>HTD II - AHBA</v>
      </c>
      <c r="D304" s="12" t="str">
        <v>HTD II - AHBA</v>
      </c>
      <c r="E304" s="12" t="str">
        <v>HTD II - AHBA</v>
      </c>
      <c r="F304" s="12" t="str">
        <v>HTD II - AHBA</v>
      </c>
      <c r="G304" s="12" t="str">
        <v>HTD II - AHBA</v>
      </c>
      <c r="H304" s="12" t="str">
        <v>HTD II - AHBA</v>
      </c>
      <c r="I304" s="12" t="str">
        <v>HTD II - AHBA</v>
      </c>
      <c r="J304" s="12" t="str">
        <v>HTD II - AHBA</v>
      </c>
      <c r="K304" s="12" t="str">
        <v>HTD II - AHBA</v>
      </c>
      <c r="L304" s="12" t="str">
        <v>HTD II - AHBA</v>
      </c>
      <c r="M304" s="12" t="str">
        <v>HTD II - AHBA</v>
      </c>
      <c r="N304" s="12" t="str">
        <v>HTD II - AHBA</v>
      </c>
      <c r="P304" s="12"/>
    </row>
    <row r="305" spans="3:16" ht="13.2" x14ac:dyDescent="0.3">
      <c r="C305" s="12" t="str">
        <v>HTD III - AHBA</v>
      </c>
      <c r="D305" s="12" t="str">
        <v>HTD III - AHBA</v>
      </c>
      <c r="E305" s="12" t="str">
        <v>HTD III - AHBA</v>
      </c>
      <c r="F305" s="12" t="str">
        <v>HTD III - AHBA</v>
      </c>
      <c r="G305" s="12" t="str">
        <v>HTD III - AHBA</v>
      </c>
      <c r="H305" s="12" t="str">
        <v>HTD III - AHBA</v>
      </c>
      <c r="I305" s="12" t="str">
        <v>HTD III - AHBA</v>
      </c>
      <c r="J305" s="12" t="str">
        <v>HTD III - AHBA</v>
      </c>
      <c r="K305" s="12" t="str">
        <v>HTD III - AHBA</v>
      </c>
      <c r="L305" s="12" t="str">
        <v>HTD III - AHBA</v>
      </c>
      <c r="M305" s="12" t="str">
        <v>HTD III - AHBA</v>
      </c>
      <c r="N305" s="12" t="str">
        <v>HTD III - AHBA</v>
      </c>
      <c r="P305" s="12"/>
    </row>
    <row r="306" spans="3:16" ht="13.2" x14ac:dyDescent="0.3">
      <c r="C306" s="12" t="str">
        <v>HTI - CKC</v>
      </c>
      <c r="D306" s="12" t="str">
        <v>HTI - CKC</v>
      </c>
      <c r="E306" s="12" t="str">
        <v>HTI - CKC</v>
      </c>
      <c r="F306" s="12" t="str">
        <v>HTI - CKC</v>
      </c>
      <c r="G306" s="12" t="str">
        <v>HTI - CKC</v>
      </c>
      <c r="H306" s="12" t="str">
        <v>HTI - CKC</v>
      </c>
      <c r="I306" s="12" t="str">
        <v>HTI - CKC</v>
      </c>
      <c r="J306" s="12" t="str">
        <v>HTI - CKC</v>
      </c>
      <c r="K306" s="12" t="str">
        <v>HTI - CKC</v>
      </c>
      <c r="L306" s="12" t="str">
        <v>HTI - CKC</v>
      </c>
      <c r="M306" s="12" t="str">
        <v>HTI - CKC</v>
      </c>
      <c r="N306" s="12" t="str">
        <v>HTI - CKC</v>
      </c>
      <c r="P306" s="12"/>
    </row>
    <row r="307" spans="3:16" ht="13.2" x14ac:dyDescent="0.3">
      <c r="C307" s="12" t="str">
        <v>HTS - CKC</v>
      </c>
      <c r="D307" s="12" t="str">
        <v>HTS - CKC</v>
      </c>
      <c r="E307" s="12" t="str">
        <v>HTS - CKC</v>
      </c>
      <c r="F307" s="12" t="str">
        <v>HTS - CKC</v>
      </c>
      <c r="G307" s="12" t="str">
        <v>HTS - CKC</v>
      </c>
      <c r="H307" s="12" t="str">
        <v>HTS - CKC</v>
      </c>
      <c r="I307" s="12" t="str">
        <v>HTS - CKC</v>
      </c>
      <c r="J307" s="12" t="str">
        <v>HTS - CKC</v>
      </c>
      <c r="K307" s="12" t="str">
        <v>HTS - CKC</v>
      </c>
      <c r="L307" s="12" t="str">
        <v>HTS - CKC</v>
      </c>
      <c r="M307" s="12" t="str">
        <v>HTS - CKC</v>
      </c>
      <c r="N307" s="12" t="str">
        <v>HTS - CKC</v>
      </c>
      <c r="P307" s="12"/>
    </row>
    <row r="308" spans="3:16" ht="13.2" x14ac:dyDescent="0.3">
      <c r="C308" s="12" t="str">
        <v>HTT - CKC</v>
      </c>
      <c r="D308" s="12" t="str">
        <v>HTT - CKC</v>
      </c>
      <c r="E308" s="12" t="str">
        <v>HTT - CKC</v>
      </c>
      <c r="F308" s="12" t="str">
        <v>HTT - CKC</v>
      </c>
      <c r="G308" s="12" t="str">
        <v>HTT - CKC</v>
      </c>
      <c r="H308" s="12" t="str">
        <v>HTT - CKC</v>
      </c>
      <c r="I308" s="12" t="str">
        <v>HTT - CKC</v>
      </c>
      <c r="J308" s="12" t="str">
        <v>HTT - CKC</v>
      </c>
      <c r="K308" s="12" t="str">
        <v>HTT - CKC</v>
      </c>
      <c r="L308" s="12" t="str">
        <v>HTT - CKC</v>
      </c>
      <c r="M308" s="12" t="str">
        <v>HTT - CKC</v>
      </c>
      <c r="N308" s="12" t="str">
        <v>HTT - CKC</v>
      </c>
      <c r="P308" s="12"/>
    </row>
    <row r="309" spans="3:16" ht="13.2" x14ac:dyDescent="0.3">
      <c r="C309" s="12" t="str">
        <v>Humane Education Badge - Dog Scouts of America</v>
      </c>
      <c r="D309" s="12" t="str">
        <v>Humane Education Badge - Dog Scouts of America</v>
      </c>
      <c r="E309" s="12" t="str">
        <v>Humane Education Badge - Dog Scouts of America</v>
      </c>
      <c r="F309" s="12" t="str">
        <v>Humane Education Badge - Dog Scouts of America</v>
      </c>
      <c r="G309" s="12" t="str">
        <v>Humane Education Badge - Dog Scouts of America</v>
      </c>
      <c r="H309" s="12" t="str">
        <v>Humane Education Badge - Dog Scouts of America</v>
      </c>
      <c r="I309" s="12" t="str">
        <v>Humane Education Badge - Dog Scouts of America</v>
      </c>
      <c r="J309" s="12" t="str">
        <v>Humane Education Badge - Dog Scouts of America</v>
      </c>
      <c r="K309" s="12" t="str">
        <v>Humane Education Badge - Dog Scouts of America</v>
      </c>
      <c r="L309" s="12" t="str">
        <v>Humane Education Badge - Dog Scouts of America</v>
      </c>
      <c r="M309" s="12" t="str">
        <v>Humane Education Badge - Dog Scouts of America</v>
      </c>
      <c r="N309" s="12" t="str">
        <v>Humane Education Badge - Dog Scouts of America</v>
      </c>
      <c r="P309" s="12"/>
    </row>
    <row r="310" spans="3:16" ht="13.2" x14ac:dyDescent="0.3">
      <c r="C310" s="12" t="str">
        <v xml:space="preserve">IAC - UKI </v>
      </c>
      <c r="D310" s="12" t="str">
        <v xml:space="preserve">IAC - UKI </v>
      </c>
      <c r="E310" s="12" t="str">
        <v xml:space="preserve">IAC - UKI </v>
      </c>
      <c r="F310" s="12" t="str">
        <v xml:space="preserve">IAC - UKI </v>
      </c>
      <c r="G310" s="12" t="str">
        <v xml:space="preserve">IAC - UKI </v>
      </c>
      <c r="H310" s="12" t="str">
        <v xml:space="preserve">IAC - UKI </v>
      </c>
      <c r="I310" s="12" t="str">
        <v xml:space="preserve">IAC - UKI </v>
      </c>
      <c r="J310" s="12" t="str">
        <v xml:space="preserve">IAC - UKI </v>
      </c>
      <c r="K310" s="12" t="str">
        <v xml:space="preserve">IAC - UKI </v>
      </c>
      <c r="L310" s="12" t="str">
        <v xml:space="preserve">IAC - UKI </v>
      </c>
      <c r="M310" s="12" t="str">
        <v xml:space="preserve">IAC - UKI </v>
      </c>
      <c r="N310" s="12" t="str">
        <v xml:space="preserve">IAC - UKI </v>
      </c>
      <c r="P310" s="12"/>
    </row>
    <row r="311" spans="3:16" ht="13.2" x14ac:dyDescent="0.3">
      <c r="C311" s="12" t="str">
        <v>IDRWP1 - Iron Dog (IDWP)</v>
      </c>
      <c r="D311" s="12" t="str">
        <v>IDRWP1 - Iron Dog (IDWP)</v>
      </c>
      <c r="E311" s="12" t="str">
        <v>IDRWP1 - Iron Dog (IDWP)</v>
      </c>
      <c r="F311" s="12" t="str">
        <v>IDRWP1 - Iron Dog (IDWP)</v>
      </c>
      <c r="G311" s="12" t="str">
        <v>IDRWP1 - Iron Dog (IDWP)</v>
      </c>
      <c r="H311" s="12" t="str">
        <v>IDRWP1 - Iron Dog (IDWP)</v>
      </c>
      <c r="I311" s="12" t="str">
        <v>IDRWP1 - Iron Dog (IDWP)</v>
      </c>
      <c r="J311" s="12" t="str">
        <v>IDRWP1 - Iron Dog (IDWP)</v>
      </c>
      <c r="K311" s="12" t="str">
        <v>IDRWP1 - Iron Dog (IDWP)</v>
      </c>
      <c r="L311" s="12" t="str">
        <v>IDRWP1 - Iron Dog (IDWP)</v>
      </c>
      <c r="M311" s="12" t="str">
        <v>IDRWP1 - Iron Dog (IDWP)</v>
      </c>
      <c r="N311" s="12" t="str">
        <v>IDRWP1 - Iron Dog (IDWP)</v>
      </c>
      <c r="P311" s="12"/>
    </row>
    <row r="312" spans="3:16" ht="13.2" x14ac:dyDescent="0.3">
      <c r="C312" s="12" t="str">
        <v>IDRWP2 - Iron Dog (IDWP)</v>
      </c>
      <c r="D312" s="12" t="str">
        <v>IDRWP2 - Iron Dog (IDWP)</v>
      </c>
      <c r="E312" s="12" t="str">
        <v>IDRWP2 - Iron Dog (IDWP)</v>
      </c>
      <c r="F312" s="12" t="str">
        <v>IDRWP2 - Iron Dog (IDWP)</v>
      </c>
      <c r="G312" s="12" t="str">
        <v>IDRWP2 - Iron Dog (IDWP)</v>
      </c>
      <c r="H312" s="12" t="str">
        <v>IDRWP2 - Iron Dog (IDWP)</v>
      </c>
      <c r="I312" s="12" t="str">
        <v>IDRWP2 - Iron Dog (IDWP)</v>
      </c>
      <c r="J312" s="12" t="str">
        <v>IDRWP2 - Iron Dog (IDWP)</v>
      </c>
      <c r="K312" s="12" t="str">
        <v>IDRWP2 - Iron Dog (IDWP)</v>
      </c>
      <c r="L312" s="12" t="str">
        <v>IDRWP2 - Iron Dog (IDWP)</v>
      </c>
      <c r="M312" s="12" t="str">
        <v>IDRWP2 - Iron Dog (IDWP)</v>
      </c>
      <c r="N312" s="12" t="str">
        <v>IDRWP2 - Iron Dog (IDWP)</v>
      </c>
      <c r="P312" s="12"/>
    </row>
    <row r="313" spans="3:16" ht="13.2" x14ac:dyDescent="0.3">
      <c r="C313" s="12" t="str">
        <v>IDRWP3 - Iron Dog (IDWP)</v>
      </c>
      <c r="D313" s="12" t="str">
        <v>IDRWP3 - Iron Dog (IDWP)</v>
      </c>
      <c r="E313" s="12" t="str">
        <v>IDRWP3 - Iron Dog (IDWP)</v>
      </c>
      <c r="F313" s="12" t="str">
        <v>IDRWP3 - Iron Dog (IDWP)</v>
      </c>
      <c r="G313" s="12" t="str">
        <v>IDRWP3 - Iron Dog (IDWP)</v>
      </c>
      <c r="H313" s="12" t="str">
        <v>IDRWP3 - Iron Dog (IDWP)</v>
      </c>
      <c r="I313" s="12" t="str">
        <v>IDRWP3 - Iron Dog (IDWP)</v>
      </c>
      <c r="J313" s="12" t="str">
        <v>IDRWP3 - Iron Dog (IDWP)</v>
      </c>
      <c r="K313" s="12" t="str">
        <v>IDRWP3 - Iron Dog (IDWP)</v>
      </c>
      <c r="L313" s="12" t="str">
        <v>IDRWP3 - Iron Dog (IDWP)</v>
      </c>
      <c r="M313" s="12" t="str">
        <v>IDRWP3 - Iron Dog (IDWP)</v>
      </c>
      <c r="N313" s="12" t="str">
        <v>IDRWP3 - Iron Dog (IDWP)</v>
      </c>
      <c r="P313" s="12"/>
    </row>
    <row r="314" spans="3:16" ht="13.2" x14ac:dyDescent="0.3">
      <c r="C314" s="12" t="str">
        <v>IDRWP4 - Iron Dog (IDWP)</v>
      </c>
      <c r="D314" s="12" t="str">
        <v>IDRWP4 - Iron Dog (IDWP)</v>
      </c>
      <c r="E314" s="12" t="str">
        <v>IDRWP4 - Iron Dog (IDWP)</v>
      </c>
      <c r="F314" s="12" t="str">
        <v>IDRWP4 - Iron Dog (IDWP)</v>
      </c>
      <c r="G314" s="12" t="str">
        <v>IDRWP4 - Iron Dog (IDWP)</v>
      </c>
      <c r="H314" s="12" t="str">
        <v>IDRWP4 - Iron Dog (IDWP)</v>
      </c>
      <c r="I314" s="12" t="str">
        <v>IDRWP4 - Iron Dog (IDWP)</v>
      </c>
      <c r="J314" s="12" t="str">
        <v>IDRWP4 - Iron Dog (IDWP)</v>
      </c>
      <c r="K314" s="12" t="str">
        <v>IDRWP4 - Iron Dog (IDWP)</v>
      </c>
      <c r="L314" s="12" t="str">
        <v>IDRWP4 - Iron Dog (IDWP)</v>
      </c>
      <c r="M314" s="12" t="str">
        <v>IDRWP4 - Iron Dog (IDWP)</v>
      </c>
      <c r="N314" s="12" t="str">
        <v>IDRWP4 - Iron Dog (IDWP)</v>
      </c>
      <c r="P314" s="12"/>
    </row>
    <row r="315" spans="3:16" ht="13.2" x14ac:dyDescent="0.3">
      <c r="C315" s="12" t="str">
        <v>IDRWP5 - Iron Dog (IDWP)</v>
      </c>
      <c r="D315" s="12" t="str">
        <v>IDRWP5 - Iron Dog (IDWP)</v>
      </c>
      <c r="E315" s="12" t="str">
        <v>IDRWP5 - Iron Dog (IDWP)</v>
      </c>
      <c r="F315" s="12" t="str">
        <v>IDRWP5 - Iron Dog (IDWP)</v>
      </c>
      <c r="G315" s="12" t="str">
        <v>IDRWP5 - Iron Dog (IDWP)</v>
      </c>
      <c r="H315" s="12" t="str">
        <v>IDRWP5 - Iron Dog (IDWP)</v>
      </c>
      <c r="I315" s="12" t="str">
        <v>IDRWP5 - Iron Dog (IDWP)</v>
      </c>
      <c r="J315" s="12" t="str">
        <v>IDRWP5 - Iron Dog (IDWP)</v>
      </c>
      <c r="K315" s="12" t="str">
        <v>IDRWP5 - Iron Dog (IDWP)</v>
      </c>
      <c r="L315" s="12" t="str">
        <v>IDRWP5 - Iron Dog (IDWP)</v>
      </c>
      <c r="M315" s="12" t="str">
        <v>IDRWP5 - Iron Dog (IDWP)</v>
      </c>
      <c r="N315" s="12" t="str">
        <v>IDRWP5 - Iron Dog (IDWP)</v>
      </c>
      <c r="P315" s="12"/>
    </row>
    <row r="316" spans="3:16" ht="13.2" x14ac:dyDescent="0.3">
      <c r="C316" s="12" t="str">
        <v>IDRWP6 - Iron Dog (IDWP)</v>
      </c>
      <c r="D316" s="12" t="str">
        <v>IDRWP6 - Iron Dog (IDWP)</v>
      </c>
      <c r="E316" s="12" t="str">
        <v>IDRWP6 - Iron Dog (IDWP)</v>
      </c>
      <c r="F316" s="12" t="str">
        <v>IDRWP6 - Iron Dog (IDWP)</v>
      </c>
      <c r="G316" s="12" t="str">
        <v>IDRWP6 - Iron Dog (IDWP)</v>
      </c>
      <c r="H316" s="12" t="str">
        <v>IDRWP6 - Iron Dog (IDWP)</v>
      </c>
      <c r="I316" s="12" t="str">
        <v>IDRWP6 - Iron Dog (IDWP)</v>
      </c>
      <c r="J316" s="12" t="str">
        <v>IDRWP6 - Iron Dog (IDWP)</v>
      </c>
      <c r="K316" s="12" t="str">
        <v>IDRWP6 - Iron Dog (IDWP)</v>
      </c>
      <c r="L316" s="12" t="str">
        <v>IDRWP6 - Iron Dog (IDWP)</v>
      </c>
      <c r="M316" s="12" t="str">
        <v>IDRWP6 - Iron Dog (IDWP)</v>
      </c>
      <c r="N316" s="12" t="str">
        <v>IDRWP6 - Iron Dog (IDWP)</v>
      </c>
      <c r="P316" s="12"/>
    </row>
    <row r="317" spans="3:16" ht="13.2" x14ac:dyDescent="0.3">
      <c r="C317" s="12" t="str">
        <v>IDSWP1 - Iron Dog (IDWP)</v>
      </c>
      <c r="D317" s="12" t="str">
        <v>IDSWP1 - Iron Dog (IDWP)</v>
      </c>
      <c r="E317" s="12" t="str">
        <v>IDSWP1 - Iron Dog (IDWP)</v>
      </c>
      <c r="F317" s="12" t="str">
        <v>IDSWP1 - Iron Dog (IDWP)</v>
      </c>
      <c r="G317" s="12" t="str">
        <v>IDSWP1 - Iron Dog (IDWP)</v>
      </c>
      <c r="H317" s="12" t="str">
        <v>IDSWP1 - Iron Dog (IDWP)</v>
      </c>
      <c r="I317" s="12" t="str">
        <v>IDSWP1 - Iron Dog (IDWP)</v>
      </c>
      <c r="J317" s="12" t="str">
        <v>IDSWP1 - Iron Dog (IDWP)</v>
      </c>
      <c r="K317" s="12" t="str">
        <v>IDSWP1 - Iron Dog (IDWP)</v>
      </c>
      <c r="L317" s="12" t="str">
        <v>IDSWP1 - Iron Dog (IDWP)</v>
      </c>
      <c r="M317" s="12" t="str">
        <v>IDSWP1 - Iron Dog (IDWP)</v>
      </c>
      <c r="N317" s="12" t="str">
        <v>IDSWP1 - Iron Dog (IDWP)</v>
      </c>
      <c r="P317" s="12"/>
    </row>
    <row r="318" spans="3:16" ht="13.2" x14ac:dyDescent="0.3">
      <c r="C318" s="12" t="str">
        <v>IDSWP2 - Iron Dog (IDWP)</v>
      </c>
      <c r="D318" s="12" t="str">
        <v>IDSWP2 - Iron Dog (IDWP)</v>
      </c>
      <c r="E318" s="12" t="str">
        <v>IDSWP2 - Iron Dog (IDWP)</v>
      </c>
      <c r="F318" s="12" t="str">
        <v>IDSWP2 - Iron Dog (IDWP)</v>
      </c>
      <c r="G318" s="12" t="str">
        <v>IDSWP2 - Iron Dog (IDWP)</v>
      </c>
      <c r="H318" s="12" t="str">
        <v>IDSWP2 - Iron Dog (IDWP)</v>
      </c>
      <c r="I318" s="12" t="str">
        <v>IDSWP2 - Iron Dog (IDWP)</v>
      </c>
      <c r="J318" s="12" t="str">
        <v>IDSWP2 - Iron Dog (IDWP)</v>
      </c>
      <c r="K318" s="12" t="str">
        <v>IDSWP2 - Iron Dog (IDWP)</v>
      </c>
      <c r="L318" s="12" t="str">
        <v>IDSWP2 - Iron Dog (IDWP)</v>
      </c>
      <c r="M318" s="12" t="str">
        <v>IDSWP2 - Iron Dog (IDWP)</v>
      </c>
      <c r="N318" s="12" t="str">
        <v>IDSWP2 - Iron Dog (IDWP)</v>
      </c>
      <c r="P318" s="12"/>
    </row>
    <row r="319" spans="3:16" ht="13.2" x14ac:dyDescent="0.3">
      <c r="C319" s="12" t="str">
        <v>IDSWP3 - Iron Dog (IDWP)</v>
      </c>
      <c r="D319" s="12" t="str">
        <v>IDSWP3 - Iron Dog (IDWP)</v>
      </c>
      <c r="E319" s="12" t="str">
        <v>IDSWP3 - Iron Dog (IDWP)</v>
      </c>
      <c r="F319" s="12" t="str">
        <v>IDSWP3 - Iron Dog (IDWP)</v>
      </c>
      <c r="G319" s="12" t="str">
        <v>IDSWP3 - Iron Dog (IDWP)</v>
      </c>
      <c r="H319" s="12" t="str">
        <v>IDSWP3 - Iron Dog (IDWP)</v>
      </c>
      <c r="I319" s="12" t="str">
        <v>IDSWP3 - Iron Dog (IDWP)</v>
      </c>
      <c r="J319" s="12" t="str">
        <v>IDSWP3 - Iron Dog (IDWP)</v>
      </c>
      <c r="K319" s="12" t="str">
        <v>IDSWP3 - Iron Dog (IDWP)</v>
      </c>
      <c r="L319" s="12" t="str">
        <v>IDSWP3 - Iron Dog (IDWP)</v>
      </c>
      <c r="M319" s="12" t="str">
        <v>IDSWP3 - Iron Dog (IDWP)</v>
      </c>
      <c r="N319" s="12" t="str">
        <v>IDSWP3 - Iron Dog (IDWP)</v>
      </c>
      <c r="P319" s="12"/>
    </row>
    <row r="320" spans="3:16" ht="13.2" x14ac:dyDescent="0.3">
      <c r="C320" s="12" t="str">
        <v>IDSWP4 - Iron Dog (IDWP)</v>
      </c>
      <c r="D320" s="12" t="str">
        <v>IDSWP4 - Iron Dog (IDWP)</v>
      </c>
      <c r="E320" s="12" t="str">
        <v>IDSWP4 - Iron Dog (IDWP)</v>
      </c>
      <c r="F320" s="12" t="str">
        <v>IDSWP4 - Iron Dog (IDWP)</v>
      </c>
      <c r="G320" s="12" t="str">
        <v>IDSWP4 - Iron Dog (IDWP)</v>
      </c>
      <c r="H320" s="12" t="str">
        <v>IDSWP4 - Iron Dog (IDWP)</v>
      </c>
      <c r="I320" s="12" t="str">
        <v>IDSWP4 - Iron Dog (IDWP)</v>
      </c>
      <c r="J320" s="12" t="str">
        <v>IDSWP4 - Iron Dog (IDWP)</v>
      </c>
      <c r="K320" s="12" t="str">
        <v>IDSWP4 - Iron Dog (IDWP)</v>
      </c>
      <c r="L320" s="12" t="str">
        <v>IDSWP4 - Iron Dog (IDWP)</v>
      </c>
      <c r="M320" s="12" t="str">
        <v>IDSWP4 - Iron Dog (IDWP)</v>
      </c>
      <c r="N320" s="12" t="str">
        <v>IDSWP4 - Iron Dog (IDWP)</v>
      </c>
      <c r="P320" s="12"/>
    </row>
    <row r="321" spans="3:16" ht="13.2" x14ac:dyDescent="0.3">
      <c r="C321" s="12" t="str">
        <v>IDSWP5 - Iron Dog (IDWP)</v>
      </c>
      <c r="D321" s="12" t="str">
        <v>IDSWP5 - Iron Dog (IDWP)</v>
      </c>
      <c r="E321" s="12" t="str">
        <v>IDSWP5 - Iron Dog (IDWP)</v>
      </c>
      <c r="F321" s="12" t="str">
        <v>IDSWP5 - Iron Dog (IDWP)</v>
      </c>
      <c r="G321" s="12" t="str">
        <v>IDSWP5 - Iron Dog (IDWP)</v>
      </c>
      <c r="H321" s="12" t="str">
        <v>IDSWP5 - Iron Dog (IDWP)</v>
      </c>
      <c r="I321" s="12" t="str">
        <v>IDSWP5 - Iron Dog (IDWP)</v>
      </c>
      <c r="J321" s="12" t="str">
        <v>IDSWP5 - Iron Dog (IDWP)</v>
      </c>
      <c r="K321" s="12" t="str">
        <v>IDSWP5 - Iron Dog (IDWP)</v>
      </c>
      <c r="L321" s="12" t="str">
        <v>IDSWP5 - Iron Dog (IDWP)</v>
      </c>
      <c r="M321" s="12" t="str">
        <v>IDSWP5 - Iron Dog (IDWP)</v>
      </c>
      <c r="N321" s="12" t="str">
        <v>IDSWP5 - Iron Dog (IDWP)</v>
      </c>
      <c r="P321" s="12"/>
    </row>
    <row r="322" spans="3:16" ht="13.2" x14ac:dyDescent="0.3">
      <c r="C322" s="12" t="str">
        <v>IDWP1 - Iron Dog (IDWP)</v>
      </c>
      <c r="D322" s="12" t="str">
        <v>IDWP1 - Iron Dog (IDWP)</v>
      </c>
      <c r="E322" s="12" t="str">
        <v>IDWP1 - Iron Dog (IDWP)</v>
      </c>
      <c r="F322" s="12" t="str">
        <v>IDWP1 - Iron Dog (IDWP)</v>
      </c>
      <c r="G322" s="12" t="str">
        <v>IDWP1 - Iron Dog (IDWP)</v>
      </c>
      <c r="H322" s="12" t="str">
        <v>IDWP1 - Iron Dog (IDWP)</v>
      </c>
      <c r="I322" s="12" t="str">
        <v>IDWP1 - Iron Dog (IDWP)</v>
      </c>
      <c r="J322" s="12" t="str">
        <v>IDWP1 - Iron Dog (IDWP)</v>
      </c>
      <c r="K322" s="12" t="str">
        <v>IDWP1 - Iron Dog (IDWP)</v>
      </c>
      <c r="L322" s="12" t="str">
        <v>IDWP1 - Iron Dog (IDWP)</v>
      </c>
      <c r="M322" s="12" t="str">
        <v>IDWP1 - Iron Dog (IDWP)</v>
      </c>
      <c r="N322" s="12" t="str">
        <v>IDWP1 - Iron Dog (IDWP)</v>
      </c>
      <c r="P322" s="12"/>
    </row>
    <row r="323" spans="3:16" ht="13.2" x14ac:dyDescent="0.3">
      <c r="C323" s="12" t="str">
        <v>IDWP2 - Iron Dog (IDWP)</v>
      </c>
      <c r="D323" s="12" t="str">
        <v>IDWP2 - Iron Dog (IDWP)</v>
      </c>
      <c r="E323" s="12" t="str">
        <v>IDWP2 - Iron Dog (IDWP)</v>
      </c>
      <c r="F323" s="12" t="str">
        <v>IDWP2 - Iron Dog (IDWP)</v>
      </c>
      <c r="G323" s="12" t="str">
        <v>IDWP2 - Iron Dog (IDWP)</v>
      </c>
      <c r="H323" s="12" t="str">
        <v>IDWP2 - Iron Dog (IDWP)</v>
      </c>
      <c r="I323" s="12" t="str">
        <v>IDWP2 - Iron Dog (IDWP)</v>
      </c>
      <c r="J323" s="12" t="str">
        <v>IDWP2 - Iron Dog (IDWP)</v>
      </c>
      <c r="K323" s="12" t="str">
        <v>IDWP2 - Iron Dog (IDWP)</v>
      </c>
      <c r="L323" s="12" t="str">
        <v>IDWP2 - Iron Dog (IDWP)</v>
      </c>
      <c r="M323" s="12" t="str">
        <v>IDWP2 - Iron Dog (IDWP)</v>
      </c>
      <c r="N323" s="12" t="str">
        <v>IDWP2 - Iron Dog (IDWP)</v>
      </c>
      <c r="P323" s="12"/>
    </row>
    <row r="324" spans="3:16" ht="13.2" x14ac:dyDescent="0.3">
      <c r="C324" s="12" t="str">
        <v>IDWP4 - Iron Dog (IDWP)</v>
      </c>
      <c r="D324" s="12" t="str">
        <v>IDWP4 - Iron Dog (IDWP)</v>
      </c>
      <c r="E324" s="12" t="str">
        <v>IDWP4 - Iron Dog (IDWP)</v>
      </c>
      <c r="F324" s="12" t="str">
        <v>IDWP4 - Iron Dog (IDWP)</v>
      </c>
      <c r="G324" s="12" t="str">
        <v>IDWP4 - Iron Dog (IDWP)</v>
      </c>
      <c r="H324" s="12" t="str">
        <v>IDWP4 - Iron Dog (IDWP)</v>
      </c>
      <c r="I324" s="12" t="str">
        <v>IDWP4 - Iron Dog (IDWP)</v>
      </c>
      <c r="J324" s="12" t="str">
        <v>IDWP4 - Iron Dog (IDWP)</v>
      </c>
      <c r="K324" s="12" t="str">
        <v>IDWP4 - Iron Dog (IDWP)</v>
      </c>
      <c r="L324" s="12" t="str">
        <v>IDWP4 - Iron Dog (IDWP)</v>
      </c>
      <c r="M324" s="12" t="str">
        <v>IDWP4 - Iron Dog (IDWP)</v>
      </c>
      <c r="N324" s="12" t="str">
        <v>IDWP4 - Iron Dog (IDWP)</v>
      </c>
      <c r="P324" s="12"/>
    </row>
    <row r="325" spans="3:16" ht="13.2" x14ac:dyDescent="0.3">
      <c r="C325" s="12" t="str">
        <v>IDWP8 - Iron Dog (IDWP)</v>
      </c>
      <c r="D325" s="12" t="str">
        <v>IDWP8 - Iron Dog (IDWP)</v>
      </c>
      <c r="E325" s="12" t="str">
        <v>IDWP8 - Iron Dog (IDWP)</v>
      </c>
      <c r="F325" s="12" t="str">
        <v>IDWP8 - Iron Dog (IDWP)</v>
      </c>
      <c r="G325" s="12" t="str">
        <v>IDWP8 - Iron Dog (IDWP)</v>
      </c>
      <c r="H325" s="12" t="str">
        <v>IDWP8 - Iron Dog (IDWP)</v>
      </c>
      <c r="I325" s="12" t="str">
        <v>IDWP8 - Iron Dog (IDWP)</v>
      </c>
      <c r="J325" s="12" t="str">
        <v>IDWP8 - Iron Dog (IDWP)</v>
      </c>
      <c r="K325" s="12" t="str">
        <v>IDWP8 - Iron Dog (IDWP)</v>
      </c>
      <c r="L325" s="12" t="str">
        <v>IDWP8 - Iron Dog (IDWP)</v>
      </c>
      <c r="M325" s="12" t="str">
        <v>IDWP8 - Iron Dog (IDWP)</v>
      </c>
      <c r="N325" s="12" t="str">
        <v>IDWP8 - Iron Dog (IDWP)</v>
      </c>
      <c r="P325" s="12"/>
    </row>
    <row r="326" spans="3:16" ht="13.2" x14ac:dyDescent="0.3">
      <c r="C326" s="12" t="str">
        <v>IDWWP1 - Iron Dog (IDWP)</v>
      </c>
      <c r="D326" s="12" t="str">
        <v>IDWWP1 - Iron Dog (IDWP)</v>
      </c>
      <c r="E326" s="12" t="str">
        <v>IDWWP1 - Iron Dog (IDWP)</v>
      </c>
      <c r="F326" s="12" t="str">
        <v>IDWWP1 - Iron Dog (IDWP)</v>
      </c>
      <c r="G326" s="12" t="str">
        <v>IDWWP1 - Iron Dog (IDWP)</v>
      </c>
      <c r="H326" s="12" t="str">
        <v>IDWWP1 - Iron Dog (IDWP)</v>
      </c>
      <c r="I326" s="12" t="str">
        <v>IDWWP1 - Iron Dog (IDWP)</v>
      </c>
      <c r="J326" s="12" t="str">
        <v>IDWWP1 - Iron Dog (IDWP)</v>
      </c>
      <c r="K326" s="12" t="str">
        <v>IDWWP1 - Iron Dog (IDWP)</v>
      </c>
      <c r="L326" s="12" t="str">
        <v>IDWWP1 - Iron Dog (IDWP)</v>
      </c>
      <c r="M326" s="12" t="str">
        <v>IDWWP1 - Iron Dog (IDWP)</v>
      </c>
      <c r="N326" s="12" t="str">
        <v>IDWWP1 - Iron Dog (IDWP)</v>
      </c>
      <c r="P326" s="12"/>
    </row>
    <row r="327" spans="3:16" ht="13.2" x14ac:dyDescent="0.3">
      <c r="C327" s="12" t="str">
        <v>IDWWP2 - Iron Dog (IDWP)</v>
      </c>
      <c r="D327" s="12" t="str">
        <v>IDWWP2 - Iron Dog (IDWP)</v>
      </c>
      <c r="E327" s="12" t="str">
        <v>IDWWP2 - Iron Dog (IDWP)</v>
      </c>
      <c r="F327" s="12" t="str">
        <v>IDWWP2 - Iron Dog (IDWP)</v>
      </c>
      <c r="G327" s="12" t="str">
        <v>IDWWP2 - Iron Dog (IDWP)</v>
      </c>
      <c r="H327" s="12" t="str">
        <v>IDWWP2 - Iron Dog (IDWP)</v>
      </c>
      <c r="I327" s="12" t="str">
        <v>IDWWP2 - Iron Dog (IDWP)</v>
      </c>
      <c r="J327" s="12" t="str">
        <v>IDWWP2 - Iron Dog (IDWP)</v>
      </c>
      <c r="K327" s="12" t="str">
        <v>IDWWP2 - Iron Dog (IDWP)</v>
      </c>
      <c r="L327" s="12" t="str">
        <v>IDWWP2 - Iron Dog (IDWP)</v>
      </c>
      <c r="M327" s="12" t="str">
        <v>IDWWP2 - Iron Dog (IDWP)</v>
      </c>
      <c r="N327" s="12" t="str">
        <v>IDWWP2 - Iron Dog (IDWP)</v>
      </c>
      <c r="P327" s="12"/>
    </row>
    <row r="328" spans="3:16" ht="13.2" x14ac:dyDescent="0.3">
      <c r="C328" s="12" t="str">
        <v>IDWWP3 - Iron Dog (IDWP)</v>
      </c>
      <c r="D328" s="12" t="str">
        <v>IDWWP3 - Iron Dog (IDWP)</v>
      </c>
      <c r="E328" s="12" t="str">
        <v>IDWWP3 - Iron Dog (IDWP)</v>
      </c>
      <c r="F328" s="12" t="str">
        <v>IDWWP3 - Iron Dog (IDWP)</v>
      </c>
      <c r="G328" s="12" t="str">
        <v>IDWWP3 - Iron Dog (IDWP)</v>
      </c>
      <c r="H328" s="12" t="str">
        <v>IDWWP3 - Iron Dog (IDWP)</v>
      </c>
      <c r="I328" s="12" t="str">
        <v>IDWWP3 - Iron Dog (IDWP)</v>
      </c>
      <c r="J328" s="12" t="str">
        <v>IDWWP3 - Iron Dog (IDWP)</v>
      </c>
      <c r="K328" s="12" t="str">
        <v>IDWWP3 - Iron Dog (IDWP)</v>
      </c>
      <c r="L328" s="12" t="str">
        <v>IDWWP3 - Iron Dog (IDWP)</v>
      </c>
      <c r="M328" s="12" t="str">
        <v>IDWWP3 - Iron Dog (IDWP)</v>
      </c>
      <c r="N328" s="12" t="str">
        <v>IDWWP3 - Iron Dog (IDWP)</v>
      </c>
      <c r="P328" s="12"/>
    </row>
    <row r="329" spans="3:16" ht="13.2" x14ac:dyDescent="0.3">
      <c r="C329" s="12" t="str">
        <v>IDWWP4 - Iron Dog (IDWP)</v>
      </c>
      <c r="D329" s="12" t="str">
        <v>IDWWP4 - Iron Dog (IDWP)</v>
      </c>
      <c r="E329" s="12" t="str">
        <v>IDWWP4 - Iron Dog (IDWP)</v>
      </c>
      <c r="F329" s="12" t="str">
        <v>IDWWP4 - Iron Dog (IDWP)</v>
      </c>
      <c r="G329" s="12" t="str">
        <v>IDWWP4 - Iron Dog (IDWP)</v>
      </c>
      <c r="H329" s="12" t="str">
        <v>IDWWP4 - Iron Dog (IDWP)</v>
      </c>
      <c r="I329" s="12" t="str">
        <v>IDWWP4 - Iron Dog (IDWP)</v>
      </c>
      <c r="J329" s="12" t="str">
        <v>IDWWP4 - Iron Dog (IDWP)</v>
      </c>
      <c r="K329" s="12" t="str">
        <v>IDWWP4 - Iron Dog (IDWP)</v>
      </c>
      <c r="L329" s="12" t="str">
        <v>IDWWP4 - Iron Dog (IDWP)</v>
      </c>
      <c r="M329" s="12" t="str">
        <v>IDWWP4 - Iron Dog (IDWP)</v>
      </c>
      <c r="N329" s="12" t="str">
        <v>IDWWP4 - Iron Dog (IDWP)</v>
      </c>
      <c r="P329" s="12"/>
    </row>
    <row r="330" spans="3:16" ht="13.2" x14ac:dyDescent="0.3">
      <c r="C330" s="12" t="str">
        <v>IDWWP5 - Iron Dog (IDWP)</v>
      </c>
      <c r="D330" s="12" t="str">
        <v>IDWWP5 - Iron Dog (IDWP)</v>
      </c>
      <c r="E330" s="12" t="str">
        <v>IDWWP5 - Iron Dog (IDWP)</v>
      </c>
      <c r="F330" s="12" t="str">
        <v>IDWWP5 - Iron Dog (IDWP)</v>
      </c>
      <c r="G330" s="12" t="str">
        <v>IDWWP5 - Iron Dog (IDWP)</v>
      </c>
      <c r="H330" s="12" t="str">
        <v>IDWWP5 - Iron Dog (IDWP)</v>
      </c>
      <c r="I330" s="12" t="str">
        <v>IDWWP5 - Iron Dog (IDWP)</v>
      </c>
      <c r="J330" s="12" t="str">
        <v>IDWWP5 - Iron Dog (IDWP)</v>
      </c>
      <c r="K330" s="12" t="str">
        <v>IDWWP5 - Iron Dog (IDWP)</v>
      </c>
      <c r="L330" s="12" t="str">
        <v>IDWWP5 - Iron Dog (IDWP)</v>
      </c>
      <c r="M330" s="12" t="str">
        <v>IDWWP5 - Iron Dog (IDWP)</v>
      </c>
      <c r="N330" s="12" t="str">
        <v>IDWWP5 - Iron Dog (IDWP)</v>
      </c>
      <c r="P330" s="12"/>
    </row>
    <row r="331" spans="3:16" ht="13.2" x14ac:dyDescent="0.3">
      <c r="C331" s="12" t="str">
        <v>IGD - USDAA</v>
      </c>
      <c r="D331" s="12" t="str">
        <v>IGD - USDAA</v>
      </c>
      <c r="E331" s="12" t="str">
        <v>IGD - USDAA</v>
      </c>
      <c r="F331" s="12" t="str">
        <v>IGD - USDAA</v>
      </c>
      <c r="G331" s="12" t="str">
        <v>IGD - USDAA</v>
      </c>
      <c r="H331" s="12" t="str">
        <v>IGD - USDAA</v>
      </c>
      <c r="I331" s="12" t="str">
        <v>IGD - USDAA</v>
      </c>
      <c r="J331" s="12" t="str">
        <v>IGD - USDAA</v>
      </c>
      <c r="K331" s="12" t="str">
        <v>IGD - USDAA</v>
      </c>
      <c r="L331" s="12" t="str">
        <v>IGD - USDAA</v>
      </c>
      <c r="M331" s="12" t="str">
        <v>IGD - USDAA</v>
      </c>
      <c r="N331" s="12" t="str">
        <v>IGD - USDAA</v>
      </c>
      <c r="P331" s="12"/>
    </row>
    <row r="332" spans="3:16" ht="13.2" x14ac:dyDescent="0.3">
      <c r="C332" s="12" t="str">
        <v>IJD - USDAA</v>
      </c>
      <c r="D332" s="12" t="str">
        <v>IJD - USDAA</v>
      </c>
      <c r="E332" s="12" t="str">
        <v>IJD - USDAA</v>
      </c>
      <c r="F332" s="12" t="str">
        <v>IJD - USDAA</v>
      </c>
      <c r="G332" s="12" t="str">
        <v>IJD - USDAA</v>
      </c>
      <c r="H332" s="12" t="str">
        <v>IJD - USDAA</v>
      </c>
      <c r="I332" s="12" t="str">
        <v>IJD - USDAA</v>
      </c>
      <c r="J332" s="12" t="str">
        <v>IJD - USDAA</v>
      </c>
      <c r="K332" s="12" t="str">
        <v>IJD - USDAA</v>
      </c>
      <c r="L332" s="12" t="str">
        <v>IJD - USDAA</v>
      </c>
      <c r="M332" s="12" t="str">
        <v>IJD - USDAA</v>
      </c>
      <c r="N332" s="12" t="str">
        <v>IJD - USDAA</v>
      </c>
      <c r="P332" s="12"/>
    </row>
    <row r="333" spans="3:16" ht="13.2" x14ac:dyDescent="0.3">
      <c r="C333" s="12" t="str">
        <v>IKD  - USDAA</v>
      </c>
      <c r="D333" s="12" t="str">
        <v>IKD  - USDAA</v>
      </c>
      <c r="E333" s="12" t="str">
        <v>IKD  - USDAA</v>
      </c>
      <c r="F333" s="12" t="str">
        <v>IKD  - USDAA</v>
      </c>
      <c r="G333" s="12" t="str">
        <v>IKD  - USDAA</v>
      </c>
      <c r="H333" s="12" t="str">
        <v>IKD  - USDAA</v>
      </c>
      <c r="I333" s="12" t="str">
        <v>IKD  - USDAA</v>
      </c>
      <c r="J333" s="12" t="str">
        <v>IKD  - USDAA</v>
      </c>
      <c r="K333" s="12" t="str">
        <v>IKD  - USDAA</v>
      </c>
      <c r="L333" s="12" t="str">
        <v>IKD  - USDAA</v>
      </c>
      <c r="M333" s="12" t="str">
        <v>IKD  - USDAA</v>
      </c>
      <c r="N333" s="12" t="str">
        <v>IKD  - USDAA</v>
      </c>
      <c r="P333" s="12"/>
    </row>
    <row r="334" spans="3:16" ht="13.2" x14ac:dyDescent="0.3">
      <c r="C334" s="12" t="str">
        <v xml:space="preserve">IND  - UKI </v>
      </c>
      <c r="D334" s="12" t="str">
        <v xml:space="preserve">IND  - UKI </v>
      </c>
      <c r="E334" s="12" t="str">
        <v xml:space="preserve">IND  - UKI </v>
      </c>
      <c r="F334" s="12" t="str">
        <v xml:space="preserve">IND  - UKI </v>
      </c>
      <c r="G334" s="12" t="str">
        <v xml:space="preserve">IND  - UKI </v>
      </c>
      <c r="H334" s="12" t="str">
        <v xml:space="preserve">IND  - UKI </v>
      </c>
      <c r="I334" s="12" t="str">
        <v xml:space="preserve">IND  - UKI </v>
      </c>
      <c r="J334" s="12" t="str">
        <v xml:space="preserve">IND  - UKI </v>
      </c>
      <c r="K334" s="12" t="str">
        <v xml:space="preserve">IND  - UKI </v>
      </c>
      <c r="L334" s="12" t="str">
        <v xml:space="preserve">IND  - UKI </v>
      </c>
      <c r="M334" s="12" t="str">
        <v xml:space="preserve">IND  - UKI </v>
      </c>
      <c r="N334" s="12" t="str">
        <v xml:space="preserve">IND  - UKI </v>
      </c>
      <c r="P334" s="12"/>
    </row>
    <row r="335" spans="3:16" ht="13.2" x14ac:dyDescent="0.3">
      <c r="C335" s="12" t="str">
        <v>Indiv. element titles  - AKC</v>
      </c>
      <c r="D335" s="12" t="str">
        <v>Indiv. element titles  - AKC</v>
      </c>
      <c r="E335" s="12" t="str">
        <v>Indiv. element titles  - AKC</v>
      </c>
      <c r="F335" s="12" t="str">
        <v>Indiv. element titles  - AKC</v>
      </c>
      <c r="G335" s="12" t="str">
        <v>Indiv. element titles  - AKC</v>
      </c>
      <c r="H335" s="12" t="str">
        <v>Indiv. element titles  - AKC</v>
      </c>
      <c r="I335" s="12" t="str">
        <v>Indiv. element titles  - AKC</v>
      </c>
      <c r="J335" s="12" t="str">
        <v>Indiv. element titles  - AKC</v>
      </c>
      <c r="K335" s="12" t="str">
        <v>Indiv. element titles  - AKC</v>
      </c>
      <c r="L335" s="12" t="str">
        <v>Indiv. element titles  - AKC</v>
      </c>
      <c r="M335" s="12" t="str">
        <v>Indiv. element titles  - AKC</v>
      </c>
      <c r="N335" s="12" t="str">
        <v>Indiv. element titles  - AKC</v>
      </c>
      <c r="P335" s="12"/>
    </row>
    <row r="336" spans="3:16" ht="13.2" x14ac:dyDescent="0.3">
      <c r="C336" s="12" t="str">
        <v>InS/CH - RFE</v>
      </c>
      <c r="D336" s="12" t="str">
        <v>InS/CH - RFE</v>
      </c>
      <c r="E336" s="12" t="str">
        <v>InS/CH - RFE</v>
      </c>
      <c r="F336" s="12" t="str">
        <v>InS/CH - RFE</v>
      </c>
      <c r="G336" s="12" t="str">
        <v>InS/CH - RFE</v>
      </c>
      <c r="H336" s="12" t="str">
        <v>InS/CH - RFE</v>
      </c>
      <c r="I336" s="12" t="str">
        <v>InS/CH - RFE</v>
      </c>
      <c r="J336" s="12" t="str">
        <v>InS/CH - RFE</v>
      </c>
      <c r="K336" s="12" t="str">
        <v>InS/CH - RFE</v>
      </c>
      <c r="L336" s="12" t="str">
        <v>InS/CH - RFE</v>
      </c>
      <c r="M336" s="12" t="str">
        <v>InS/CH - RFE</v>
      </c>
      <c r="N336" s="12" t="str">
        <v>InS/CH - RFE</v>
      </c>
      <c r="P336" s="12"/>
    </row>
    <row r="337" spans="3:16" ht="13.2" x14ac:dyDescent="0.3">
      <c r="C337" s="12" t="str">
        <v>InS/E - RFE</v>
      </c>
      <c r="D337" s="12" t="str">
        <v>InS/E - RFE</v>
      </c>
      <c r="E337" s="12" t="str">
        <v>InS/E - RFE</v>
      </c>
      <c r="F337" s="12" t="str">
        <v>InS/E - RFE</v>
      </c>
      <c r="G337" s="12" t="str">
        <v>InS/E - RFE</v>
      </c>
      <c r="H337" s="12" t="str">
        <v>InS/E - RFE</v>
      </c>
      <c r="I337" s="12" t="str">
        <v>InS/E - RFE</v>
      </c>
      <c r="J337" s="12" t="str">
        <v>InS/E - RFE</v>
      </c>
      <c r="K337" s="12" t="str">
        <v>InS/E - RFE</v>
      </c>
      <c r="L337" s="12" t="str">
        <v>InS/E - RFE</v>
      </c>
      <c r="M337" s="12" t="str">
        <v>InS/E - RFE</v>
      </c>
      <c r="N337" s="12" t="str">
        <v>InS/E - RFE</v>
      </c>
      <c r="P337" s="12"/>
    </row>
    <row r="338" spans="3:16" ht="13.2" x14ac:dyDescent="0.3">
      <c r="C338" s="12" t="str">
        <v>InS/GrCH - RFE</v>
      </c>
      <c r="D338" s="12" t="str">
        <v>InS/GrCH - RFE</v>
      </c>
      <c r="E338" s="12" t="str">
        <v>InS/GrCH - RFE</v>
      </c>
      <c r="F338" s="12" t="str">
        <v>InS/GrCH - RFE</v>
      </c>
      <c r="G338" s="12" t="str">
        <v>InS/GrCH - RFE</v>
      </c>
      <c r="H338" s="12" t="str">
        <v>InS/GrCH - RFE</v>
      </c>
      <c r="I338" s="12" t="str">
        <v>InS/GrCH - RFE</v>
      </c>
      <c r="J338" s="12" t="str">
        <v>InS/GrCH - RFE</v>
      </c>
      <c r="K338" s="12" t="str">
        <v>InS/GrCH - RFE</v>
      </c>
      <c r="L338" s="12" t="str">
        <v>InS/GrCH - RFE</v>
      </c>
      <c r="M338" s="12" t="str">
        <v>InS/GrCH - RFE</v>
      </c>
      <c r="N338" s="12" t="str">
        <v>InS/GrCH - RFE</v>
      </c>
      <c r="P338" s="12"/>
    </row>
    <row r="339" spans="3:16" ht="13.2" x14ac:dyDescent="0.3">
      <c r="C339" s="12" t="str">
        <v>InS/M - RFE</v>
      </c>
      <c r="D339" s="12" t="str">
        <v>InS/M - RFE</v>
      </c>
      <c r="E339" s="12" t="str">
        <v>InS/M - RFE</v>
      </c>
      <c r="F339" s="12" t="str">
        <v>InS/M - RFE</v>
      </c>
      <c r="G339" s="12" t="str">
        <v>InS/M - RFE</v>
      </c>
      <c r="H339" s="12" t="str">
        <v>InS/M - RFE</v>
      </c>
      <c r="I339" s="12" t="str">
        <v>InS/M - RFE</v>
      </c>
      <c r="J339" s="12" t="str">
        <v>InS/M - RFE</v>
      </c>
      <c r="K339" s="12" t="str">
        <v>InS/M - RFE</v>
      </c>
      <c r="L339" s="12" t="str">
        <v>InS/M - RFE</v>
      </c>
      <c r="M339" s="12" t="str">
        <v>InS/M - RFE</v>
      </c>
      <c r="N339" s="12" t="str">
        <v>InS/M - RFE</v>
      </c>
      <c r="P339" s="12"/>
    </row>
    <row r="340" spans="3:16" ht="13.2" x14ac:dyDescent="0.3">
      <c r="C340" s="12" t="str">
        <v>InS/NC - RFE</v>
      </c>
      <c r="D340" s="12" t="str">
        <v>InS/NC - RFE</v>
      </c>
      <c r="E340" s="12" t="str">
        <v>InS/NC - RFE</v>
      </c>
      <c r="F340" s="12" t="str">
        <v>InS/NC - RFE</v>
      </c>
      <c r="G340" s="12" t="str">
        <v>InS/NC - RFE</v>
      </c>
      <c r="H340" s="12" t="str">
        <v>InS/NC - RFE</v>
      </c>
      <c r="I340" s="12" t="str">
        <v>InS/NC - RFE</v>
      </c>
      <c r="J340" s="12" t="str">
        <v>InS/NC - RFE</v>
      </c>
      <c r="K340" s="12" t="str">
        <v>InS/NC - RFE</v>
      </c>
      <c r="L340" s="12" t="str">
        <v>InS/NC - RFE</v>
      </c>
      <c r="M340" s="12" t="str">
        <v>InS/NC - RFE</v>
      </c>
      <c r="N340" s="12" t="str">
        <v>InS/NC - RFE</v>
      </c>
      <c r="P340" s="12"/>
    </row>
    <row r="341" spans="3:16" ht="13.2" x14ac:dyDescent="0.3">
      <c r="C341" s="12" t="str">
        <v>InS/X  - RFE</v>
      </c>
      <c r="D341" s="12" t="str">
        <v>InS/X  - RFE</v>
      </c>
      <c r="E341" s="12" t="str">
        <v>InS/X  - RFE</v>
      </c>
      <c r="F341" s="12" t="str">
        <v>InS/X  - RFE</v>
      </c>
      <c r="G341" s="12" t="str">
        <v>InS/X  - RFE</v>
      </c>
      <c r="H341" s="12" t="str">
        <v>InS/X  - RFE</v>
      </c>
      <c r="I341" s="12" t="str">
        <v>InS/X  - RFE</v>
      </c>
      <c r="J341" s="12" t="str">
        <v>InS/X  - RFE</v>
      </c>
      <c r="K341" s="12" t="str">
        <v>InS/X  - RFE</v>
      </c>
      <c r="L341" s="12" t="str">
        <v>InS/X  - RFE</v>
      </c>
      <c r="M341" s="12" t="str">
        <v>InS/X  - RFE</v>
      </c>
      <c r="N341" s="12" t="str">
        <v>InS/X  - RFE</v>
      </c>
      <c r="P341" s="12"/>
    </row>
    <row r="342" spans="3:16" ht="13.2" x14ac:dyDescent="0.3">
      <c r="C342" s="12" t="str">
        <v>IntCH - IABCA</v>
      </c>
      <c r="D342" s="12" t="str">
        <v>IntCH - IABCA</v>
      </c>
      <c r="E342" s="12" t="str">
        <v>IntCH - IABCA</v>
      </c>
      <c r="F342" s="12" t="str">
        <v>IntCH - IABCA</v>
      </c>
      <c r="G342" s="12" t="str">
        <v>IntCH - IABCA</v>
      </c>
      <c r="H342" s="12" t="str">
        <v>IntCH - IABCA</v>
      </c>
      <c r="I342" s="12" t="str">
        <v>IntCH - IABCA</v>
      </c>
      <c r="J342" s="12" t="str">
        <v>IntCH - IABCA</v>
      </c>
      <c r="K342" s="12" t="str">
        <v>IntCH - IABCA</v>
      </c>
      <c r="L342" s="12" t="str">
        <v>IntCH - IABCA</v>
      </c>
      <c r="M342" s="12" t="str">
        <v>IntCH - IABCA</v>
      </c>
      <c r="N342" s="12" t="str">
        <v>IntCH - IABCA</v>
      </c>
      <c r="P342" s="12"/>
    </row>
    <row r="343" spans="3:16" ht="13.2" x14ac:dyDescent="0.3">
      <c r="C343" s="12" t="str">
        <v xml:space="preserve">ISD  - UKI </v>
      </c>
      <c r="D343" s="12" t="str">
        <v xml:space="preserve">ISD  - UKI </v>
      </c>
      <c r="E343" s="12" t="str">
        <v xml:space="preserve">ISD  - UKI </v>
      </c>
      <c r="F343" s="12" t="str">
        <v xml:space="preserve">ISD  - UKI </v>
      </c>
      <c r="G343" s="12" t="str">
        <v xml:space="preserve">ISD  - UKI </v>
      </c>
      <c r="H343" s="12" t="str">
        <v xml:space="preserve">ISD  - UKI </v>
      </c>
      <c r="I343" s="12" t="str">
        <v xml:space="preserve">ISD  - UKI </v>
      </c>
      <c r="J343" s="12" t="str">
        <v xml:space="preserve">ISD  - UKI </v>
      </c>
      <c r="K343" s="12" t="str">
        <v xml:space="preserve">ISD  - UKI </v>
      </c>
      <c r="L343" s="12" t="str">
        <v xml:space="preserve">ISD  - UKI </v>
      </c>
      <c r="M343" s="12" t="str">
        <v xml:space="preserve">ISD  - UKI </v>
      </c>
      <c r="N343" s="12" t="str">
        <v xml:space="preserve">ISD  - UKI </v>
      </c>
      <c r="P343" s="12"/>
    </row>
    <row r="344" spans="3:16" ht="13.2" x14ac:dyDescent="0.3">
      <c r="C344" s="12" t="str">
        <v>ISD - USDAA</v>
      </c>
      <c r="D344" s="12" t="str">
        <v>ISD - USDAA</v>
      </c>
      <c r="E344" s="12" t="str">
        <v>ISD - USDAA</v>
      </c>
      <c r="F344" s="12" t="str">
        <v>ISD - USDAA</v>
      </c>
      <c r="G344" s="12" t="str">
        <v>ISD - USDAA</v>
      </c>
      <c r="H344" s="12" t="str">
        <v>ISD - USDAA</v>
      </c>
      <c r="I344" s="12" t="str">
        <v>ISD - USDAA</v>
      </c>
      <c r="J344" s="12" t="str">
        <v>ISD - USDAA</v>
      </c>
      <c r="K344" s="12" t="str">
        <v>ISD - USDAA</v>
      </c>
      <c r="L344" s="12" t="str">
        <v>ISD - USDAA</v>
      </c>
      <c r="M344" s="12" t="str">
        <v>ISD - USDAA</v>
      </c>
      <c r="N344" s="12" t="str">
        <v>ISD - USDAA</v>
      </c>
      <c r="P344" s="12"/>
    </row>
    <row r="345" spans="3:16" ht="13.2" x14ac:dyDescent="0.3">
      <c r="C345" s="12" t="str">
        <v>ITD  - Do More With Your Dog!</v>
      </c>
      <c r="D345" s="12" t="str">
        <v>ITD  - Do More With Your Dog!</v>
      </c>
      <c r="E345" s="12" t="str">
        <v>ITD  - Do More With Your Dog!</v>
      </c>
      <c r="F345" s="12" t="str">
        <v>ITD  - Do More With Your Dog!</v>
      </c>
      <c r="G345" s="12" t="str">
        <v>ITD  - Do More With Your Dog!</v>
      </c>
      <c r="H345" s="12" t="str">
        <v>ITD  - Do More With Your Dog!</v>
      </c>
      <c r="I345" s="12" t="str">
        <v>ITD  - Do More With Your Dog!</v>
      </c>
      <c r="J345" s="12" t="str">
        <v>ITD  - Do More With Your Dog!</v>
      </c>
      <c r="K345" s="12" t="str">
        <v>ITD  - Do More With Your Dog!</v>
      </c>
      <c r="L345" s="12" t="str">
        <v>ITD  - Do More With Your Dog!</v>
      </c>
      <c r="M345" s="12" t="str">
        <v>ITD  - Do More With Your Dog!</v>
      </c>
      <c r="N345" s="12" t="str">
        <v>ITD  - Do More With Your Dog!</v>
      </c>
      <c r="P345" s="12"/>
    </row>
    <row r="346" spans="3:16" ht="13.2" x14ac:dyDescent="0.3">
      <c r="C346" s="12" t="str">
        <v>IWPA Hall of Fame - IWPA</v>
      </c>
      <c r="D346" s="12" t="str">
        <v>IWPA Hall of Fame - IWPA</v>
      </c>
      <c r="E346" s="12" t="str">
        <v>IWPA Hall of Fame - IWPA</v>
      </c>
      <c r="F346" s="12" t="str">
        <v>IWPA Hall of Fame - IWPA</v>
      </c>
      <c r="G346" s="12" t="str">
        <v>IWPA Hall of Fame - IWPA</v>
      </c>
      <c r="H346" s="12" t="str">
        <v>IWPA Hall of Fame - IWPA</v>
      </c>
      <c r="I346" s="12" t="str">
        <v>IWPA Hall of Fame - IWPA</v>
      </c>
      <c r="J346" s="12" t="str">
        <v>IWPA Hall of Fame - IWPA</v>
      </c>
      <c r="K346" s="12" t="str">
        <v>IWPA Hall of Fame - IWPA</v>
      </c>
      <c r="L346" s="12" t="str">
        <v>IWPA Hall of Fame - IWPA</v>
      </c>
      <c r="M346" s="12" t="str">
        <v>IWPA Hall of Fame - IWPA</v>
      </c>
      <c r="N346" s="12" t="str">
        <v>IWPA Hall of Fame - IWPA</v>
      </c>
      <c r="P346" s="12"/>
    </row>
    <row r="347" spans="3:16" ht="13.2" x14ac:dyDescent="0.3">
      <c r="C347" s="12" t="str">
        <v>J - IABCA</v>
      </c>
      <c r="D347" s="12" t="str">
        <v>J - IABCA</v>
      </c>
      <c r="E347" s="12" t="str">
        <v>J - IABCA</v>
      </c>
      <c r="F347" s="12" t="str">
        <v>J - IABCA</v>
      </c>
      <c r="G347" s="12" t="str">
        <v>J - IABCA</v>
      </c>
      <c r="H347" s="12" t="str">
        <v>J - IABCA</v>
      </c>
      <c r="I347" s="12" t="str">
        <v>J - IABCA</v>
      </c>
      <c r="J347" s="12" t="str">
        <v>J - IABCA</v>
      </c>
      <c r="K347" s="12" t="str">
        <v>J - IABCA</v>
      </c>
      <c r="L347" s="12" t="str">
        <v>J - IABCA</v>
      </c>
      <c r="M347" s="12" t="str">
        <v>J - IABCA</v>
      </c>
      <c r="N347" s="12" t="str">
        <v>J - IABCA</v>
      </c>
      <c r="P347" s="12"/>
    </row>
    <row r="348" spans="3:16" ht="13.2" x14ac:dyDescent="0.3">
      <c r="C348" s="12" t="str">
        <v>JA - IABCA</v>
      </c>
      <c r="D348" s="12" t="str">
        <v>JA - IABCA</v>
      </c>
      <c r="E348" s="12" t="str">
        <v>JA - IABCA</v>
      </c>
      <c r="F348" s="12" t="str">
        <v>JA - IABCA</v>
      </c>
      <c r="G348" s="12" t="str">
        <v>JA - IABCA</v>
      </c>
      <c r="H348" s="12" t="str">
        <v>JA - IABCA</v>
      </c>
      <c r="I348" s="12" t="str">
        <v>JA - IABCA</v>
      </c>
      <c r="J348" s="12" t="str">
        <v>JA - IABCA</v>
      </c>
      <c r="K348" s="12" t="str">
        <v>JA - IABCA</v>
      </c>
      <c r="L348" s="12" t="str">
        <v>JA - IABCA</v>
      </c>
      <c r="M348" s="12" t="str">
        <v>JA - IABCA</v>
      </c>
      <c r="N348" s="12" t="str">
        <v>JA - IABCA</v>
      </c>
      <c r="P348" s="12"/>
    </row>
    <row r="349" spans="3:16" ht="13.2" x14ac:dyDescent="0.3">
      <c r="C349" s="12" t="str">
        <v>JC - AKC</v>
      </c>
      <c r="D349" s="12" t="str">
        <v>JC - AKC</v>
      </c>
      <c r="E349" s="12" t="str">
        <v>JC - AKC</v>
      </c>
      <c r="F349" s="12" t="str">
        <v>JC - AKC</v>
      </c>
      <c r="G349" s="12" t="str">
        <v>JC - AKC</v>
      </c>
      <c r="H349" s="12" t="str">
        <v>JC - AKC</v>
      </c>
      <c r="I349" s="12" t="str">
        <v>JC - AKC</v>
      </c>
      <c r="J349" s="12" t="str">
        <v>JC - AKC</v>
      </c>
      <c r="K349" s="12" t="str">
        <v>JC - AKC</v>
      </c>
      <c r="L349" s="12" t="str">
        <v>JC - AKC</v>
      </c>
      <c r="M349" s="12" t="str">
        <v>JC - AKC</v>
      </c>
      <c r="N349" s="12" t="str">
        <v>JC - AKC</v>
      </c>
      <c r="P349" s="12"/>
    </row>
    <row r="350" spans="3:16" ht="13.2" x14ac:dyDescent="0.3">
      <c r="C350" s="12" t="str">
        <v>JD-B - Splash Dogs</v>
      </c>
      <c r="D350" s="12" t="str">
        <v>JD-B - Splash Dogs</v>
      </c>
      <c r="E350" s="12" t="str">
        <v>JD-B - Splash Dogs</v>
      </c>
      <c r="F350" s="12" t="str">
        <v>JD-B - Splash Dogs</v>
      </c>
      <c r="G350" s="12" t="str">
        <v>JD-B - Splash Dogs</v>
      </c>
      <c r="H350" s="12" t="str">
        <v>JD-B - Splash Dogs</v>
      </c>
      <c r="I350" s="12" t="str">
        <v>JD-B - Splash Dogs</v>
      </c>
      <c r="J350" s="12" t="str">
        <v>JD-B - Splash Dogs</v>
      </c>
      <c r="K350" s="12" t="str">
        <v>JD-B - Splash Dogs</v>
      </c>
      <c r="L350" s="12" t="str">
        <v>JD-B - Splash Dogs</v>
      </c>
      <c r="M350" s="12" t="str">
        <v>JD-B - Splash Dogs</v>
      </c>
      <c r="N350" s="12" t="str">
        <v>JD-B - Splash Dogs</v>
      </c>
      <c r="P350" s="12"/>
    </row>
    <row r="351" spans="3:16" ht="13.2" x14ac:dyDescent="0.3">
      <c r="C351" s="12" t="str">
        <v>JHA - IABCA</v>
      </c>
      <c r="D351" s="12" t="str">
        <v>JHA - IABCA</v>
      </c>
      <c r="E351" s="12" t="str">
        <v>JHA - IABCA</v>
      </c>
      <c r="F351" s="12" t="str">
        <v>JHA - IABCA</v>
      </c>
      <c r="G351" s="12" t="str">
        <v>JHA - IABCA</v>
      </c>
      <c r="H351" s="12" t="str">
        <v>JHA - IABCA</v>
      </c>
      <c r="I351" s="12" t="str">
        <v>JHA - IABCA</v>
      </c>
      <c r="J351" s="12" t="str">
        <v>JHA - IABCA</v>
      </c>
      <c r="K351" s="12" t="str">
        <v>JHA - IABCA</v>
      </c>
      <c r="L351" s="12" t="str">
        <v>JHA - IABCA</v>
      </c>
      <c r="M351" s="12" t="str">
        <v>JHA - IABCA</v>
      </c>
      <c r="N351" s="12" t="str">
        <v>JHA - IABCA</v>
      </c>
      <c r="P351" s="12"/>
    </row>
    <row r="352" spans="3:16" ht="13.2" x14ac:dyDescent="0.3">
      <c r="C352" s="12" t="str">
        <v>JM/PJM - USDAA</v>
      </c>
      <c r="D352" s="12" t="str">
        <v>JM/PJM - USDAA</v>
      </c>
      <c r="E352" s="12" t="str">
        <v>JM/PJM - USDAA</v>
      </c>
      <c r="F352" s="12" t="str">
        <v>JM/PJM - USDAA</v>
      </c>
      <c r="G352" s="12" t="str">
        <v>JM/PJM - USDAA</v>
      </c>
      <c r="H352" s="12" t="str">
        <v>JM/PJM - USDAA</v>
      </c>
      <c r="I352" s="12" t="str">
        <v>JM/PJM - USDAA</v>
      </c>
      <c r="J352" s="12" t="str">
        <v>JM/PJM - USDAA</v>
      </c>
      <c r="K352" s="12" t="str">
        <v>JM/PJM - USDAA</v>
      </c>
      <c r="L352" s="12" t="str">
        <v>JM/PJM - USDAA</v>
      </c>
      <c r="M352" s="12" t="str">
        <v>JM/PJM - USDAA</v>
      </c>
      <c r="N352" s="12" t="str">
        <v>JM/PJM - USDAA</v>
      </c>
      <c r="P352" s="12"/>
    </row>
    <row r="353" spans="3:16" ht="13.2" x14ac:dyDescent="0.3">
      <c r="C353" s="12" t="str">
        <v>JOR - NOTRA</v>
      </c>
      <c r="D353" s="12" t="str">
        <v>JOR - NOTRA</v>
      </c>
      <c r="E353" s="12" t="str">
        <v>JOR - NOTRA</v>
      </c>
      <c r="F353" s="12" t="str">
        <v>JOR - NOTRA</v>
      </c>
      <c r="G353" s="12" t="str">
        <v>JOR - NOTRA</v>
      </c>
      <c r="H353" s="12" t="str">
        <v>JOR - NOTRA</v>
      </c>
      <c r="I353" s="12" t="str">
        <v>JOR - NOTRA</v>
      </c>
      <c r="J353" s="12" t="str">
        <v>JOR - NOTRA</v>
      </c>
      <c r="K353" s="12" t="str">
        <v>JOR - NOTRA</v>
      </c>
      <c r="L353" s="12" t="str">
        <v>JOR - NOTRA</v>
      </c>
      <c r="M353" s="12" t="str">
        <v>JOR - NOTRA</v>
      </c>
      <c r="N353" s="12" t="str">
        <v>JOR - NOTRA</v>
      </c>
      <c r="P353" s="12"/>
    </row>
    <row r="354" spans="3:16" ht="13.2" x14ac:dyDescent="0.3">
      <c r="C354" s="12" t="str">
        <v>JSE - ASCA</v>
      </c>
      <c r="D354" s="12" t="str">
        <v>JSE - ASCA</v>
      </c>
      <c r="E354" s="12" t="str">
        <v>JSE - ASCA</v>
      </c>
      <c r="F354" s="12" t="str">
        <v>JSE - ASCA</v>
      </c>
      <c r="G354" s="12" t="str">
        <v>JSE - ASCA</v>
      </c>
      <c r="H354" s="12" t="str">
        <v>JSE - ASCA</v>
      </c>
      <c r="I354" s="12" t="str">
        <v>JSE - ASCA</v>
      </c>
      <c r="J354" s="12" t="str">
        <v>JSE - ASCA</v>
      </c>
      <c r="K354" s="12" t="str">
        <v>JSE - ASCA</v>
      </c>
      <c r="L354" s="12" t="str">
        <v>JSE - ASCA</v>
      </c>
      <c r="M354" s="12" t="str">
        <v>JSE - ASCA</v>
      </c>
      <c r="N354" s="12" t="str">
        <v>JSE - ASCA</v>
      </c>
      <c r="P354" s="12"/>
    </row>
    <row r="355" spans="3:16" ht="13.2" x14ac:dyDescent="0.3">
      <c r="C355" s="12" t="str">
        <v>JSN - ASCA</v>
      </c>
      <c r="D355" s="12" t="str">
        <v>JSN - ASCA</v>
      </c>
      <c r="E355" s="12" t="str">
        <v>JSN - ASCA</v>
      </c>
      <c r="F355" s="12" t="str">
        <v>JSN - ASCA</v>
      </c>
      <c r="G355" s="12" t="str">
        <v>JSN - ASCA</v>
      </c>
      <c r="H355" s="12" t="str">
        <v>JSN - ASCA</v>
      </c>
      <c r="I355" s="12" t="str">
        <v>JSN - ASCA</v>
      </c>
      <c r="J355" s="12" t="str">
        <v>JSN - ASCA</v>
      </c>
      <c r="K355" s="12" t="str">
        <v>JSN - ASCA</v>
      </c>
      <c r="L355" s="12" t="str">
        <v>JSN - ASCA</v>
      </c>
      <c r="M355" s="12" t="str">
        <v>JSN - ASCA</v>
      </c>
      <c r="N355" s="12" t="str">
        <v>JSN - ASCA</v>
      </c>
      <c r="P355" s="12"/>
    </row>
    <row r="356" spans="3:16" ht="13.2" x14ac:dyDescent="0.3">
      <c r="C356" s="12" t="str">
        <v>JSO - ASCA</v>
      </c>
      <c r="D356" s="12" t="str">
        <v>JSO - ASCA</v>
      </c>
      <c r="E356" s="12" t="str">
        <v>JSO - ASCA</v>
      </c>
      <c r="F356" s="12" t="str">
        <v>JSO - ASCA</v>
      </c>
      <c r="G356" s="12" t="str">
        <v>JSO - ASCA</v>
      </c>
      <c r="H356" s="12" t="str">
        <v>JSO - ASCA</v>
      </c>
      <c r="I356" s="12" t="str">
        <v>JSO - ASCA</v>
      </c>
      <c r="J356" s="12" t="str">
        <v>JSO - ASCA</v>
      </c>
      <c r="K356" s="12" t="str">
        <v>JSO - ASCA</v>
      </c>
      <c r="L356" s="12" t="str">
        <v>JSO - ASCA</v>
      </c>
      <c r="M356" s="12" t="str">
        <v>JSO - ASCA</v>
      </c>
      <c r="N356" s="12" t="str">
        <v>JSO - ASCA</v>
      </c>
      <c r="P356" s="12"/>
    </row>
    <row r="357" spans="3:16" ht="13.2" x14ac:dyDescent="0.3">
      <c r="C357" s="12" t="str">
        <v>Junior Dog Scout Badge - Dog Scouts of America</v>
      </c>
      <c r="D357" s="12" t="str">
        <v>Junior Dog Scout Badge - Dog Scouts of America</v>
      </c>
      <c r="E357" s="12" t="str">
        <v>Junior Dog Scout Badge - Dog Scouts of America</v>
      </c>
      <c r="F357" s="12" t="str">
        <v>Junior Dog Scout Badge - Dog Scouts of America</v>
      </c>
      <c r="G357" s="12" t="str">
        <v>Junior Dog Scout Badge - Dog Scouts of America</v>
      </c>
      <c r="H357" s="12" t="str">
        <v>Junior Dog Scout Badge - Dog Scouts of America</v>
      </c>
      <c r="I357" s="12" t="str">
        <v>Junior Dog Scout Badge - Dog Scouts of America</v>
      </c>
      <c r="J357" s="12" t="str">
        <v>Junior Dog Scout Badge - Dog Scouts of America</v>
      </c>
      <c r="K357" s="12" t="str">
        <v>Junior Dog Scout Badge - Dog Scouts of America</v>
      </c>
      <c r="L357" s="12" t="str">
        <v>Junior Dog Scout Badge - Dog Scouts of America</v>
      </c>
      <c r="M357" s="12" t="str">
        <v>Junior Dog Scout Badge - Dog Scouts of America</v>
      </c>
      <c r="N357" s="12" t="str">
        <v>Junior Dog Scout Badge - Dog Scouts of America</v>
      </c>
      <c r="P357" s="12"/>
    </row>
    <row r="358" spans="3:16" ht="13.2" x14ac:dyDescent="0.3">
      <c r="C358" s="12" t="str">
        <v>Junior Herding Dog - AHBA</v>
      </c>
      <c r="D358" s="12" t="str">
        <v>Junior Herding Dog - AHBA</v>
      </c>
      <c r="E358" s="12" t="str">
        <v>Junior Herding Dog - AHBA</v>
      </c>
      <c r="F358" s="12" t="str">
        <v>Junior Herding Dog - AHBA</v>
      </c>
      <c r="G358" s="12" t="str">
        <v>Junior Herding Dog - AHBA</v>
      </c>
      <c r="H358" s="12" t="str">
        <v>Junior Herding Dog - AHBA</v>
      </c>
      <c r="I358" s="12" t="str">
        <v>Junior Herding Dog - AHBA</v>
      </c>
      <c r="J358" s="12" t="str">
        <v>Junior Herding Dog - AHBA</v>
      </c>
      <c r="K358" s="12" t="str">
        <v>Junior Herding Dog - AHBA</v>
      </c>
      <c r="L358" s="12" t="str">
        <v>Junior Herding Dog - AHBA</v>
      </c>
      <c r="M358" s="12" t="str">
        <v>Junior Herding Dog - AHBA</v>
      </c>
      <c r="N358" s="12" t="str">
        <v>Junior Herding Dog - AHBA</v>
      </c>
      <c r="P358" s="12"/>
    </row>
    <row r="359" spans="3:16" ht="13.2" x14ac:dyDescent="0.3">
      <c r="C359" s="12" t="str">
        <v>Junior to Super Elite Distance title - Dock Dogs</v>
      </c>
      <c r="D359" s="12" t="str">
        <v>Junior to Super Elite Distance title - Dock Dogs</v>
      </c>
      <c r="E359" s="12" t="str">
        <v>Junior to Super Elite Distance title - Dock Dogs</v>
      </c>
      <c r="F359" s="12" t="str">
        <v>Junior to Super Elite Distance title - Dock Dogs</v>
      </c>
      <c r="G359" s="12" t="str">
        <v>Junior to Super Elite Distance title - Dock Dogs</v>
      </c>
      <c r="H359" s="12" t="str">
        <v>Junior to Super Elite Distance title - Dock Dogs</v>
      </c>
      <c r="I359" s="12" t="str">
        <v>Junior to Super Elite Distance title - Dock Dogs</v>
      </c>
      <c r="J359" s="12" t="str">
        <v>Junior to Super Elite Distance title - Dock Dogs</v>
      </c>
      <c r="K359" s="12" t="str">
        <v>Junior to Super Elite Distance title - Dock Dogs</v>
      </c>
      <c r="L359" s="12" t="str">
        <v>Junior to Super Elite Distance title - Dock Dogs</v>
      </c>
      <c r="M359" s="12" t="str">
        <v>Junior to Super Elite Distance title - Dock Dogs</v>
      </c>
      <c r="N359" s="12" t="str">
        <v>Junior to Super Elite Distance title - Dock Dogs</v>
      </c>
      <c r="P359" s="12"/>
    </row>
    <row r="360" spans="3:16" ht="13.2" x14ac:dyDescent="0.3">
      <c r="C360" s="12" t="str">
        <v>JVE - ASCA</v>
      </c>
      <c r="D360" s="12" t="str">
        <v>JVE - ASCA</v>
      </c>
      <c r="E360" s="12" t="str">
        <v>JVE - ASCA</v>
      </c>
      <c r="F360" s="12" t="str">
        <v>JVE - ASCA</v>
      </c>
      <c r="G360" s="12" t="str">
        <v>JVE - ASCA</v>
      </c>
      <c r="H360" s="12" t="str">
        <v>JVE - ASCA</v>
      </c>
      <c r="I360" s="12" t="str">
        <v>JVE - ASCA</v>
      </c>
      <c r="J360" s="12" t="str">
        <v>JVE - ASCA</v>
      </c>
      <c r="K360" s="12" t="str">
        <v>JVE - ASCA</v>
      </c>
      <c r="L360" s="12" t="str">
        <v>JVE - ASCA</v>
      </c>
      <c r="M360" s="12" t="str">
        <v>JVE - ASCA</v>
      </c>
      <c r="N360" s="12" t="str">
        <v>JVE - ASCA</v>
      </c>
      <c r="P360" s="12"/>
    </row>
    <row r="361" spans="3:16" ht="13.2" x14ac:dyDescent="0.3">
      <c r="C361" s="12" t="str">
        <v>JVN - ASCA</v>
      </c>
      <c r="D361" s="12" t="str">
        <v>JVN - ASCA</v>
      </c>
      <c r="E361" s="12" t="str">
        <v>JVN - ASCA</v>
      </c>
      <c r="F361" s="12" t="str">
        <v>JVN - ASCA</v>
      </c>
      <c r="G361" s="12" t="str">
        <v>JVN - ASCA</v>
      </c>
      <c r="H361" s="12" t="str">
        <v>JVN - ASCA</v>
      </c>
      <c r="I361" s="12" t="str">
        <v>JVN - ASCA</v>
      </c>
      <c r="J361" s="12" t="str">
        <v>JVN - ASCA</v>
      </c>
      <c r="K361" s="12" t="str">
        <v>JVN - ASCA</v>
      </c>
      <c r="L361" s="12" t="str">
        <v>JVN - ASCA</v>
      </c>
      <c r="M361" s="12" t="str">
        <v>JVN - ASCA</v>
      </c>
      <c r="N361" s="12" t="str">
        <v>JVN - ASCA</v>
      </c>
      <c r="P361" s="12"/>
    </row>
    <row r="362" spans="3:16" ht="13.2" x14ac:dyDescent="0.3">
      <c r="C362" s="12" t="str">
        <v>JVO - ASCA</v>
      </c>
      <c r="D362" s="12" t="str">
        <v>JVO - ASCA</v>
      </c>
      <c r="E362" s="12" t="str">
        <v>JVO - ASCA</v>
      </c>
      <c r="F362" s="12" t="str">
        <v>JVO - ASCA</v>
      </c>
      <c r="G362" s="12" t="str">
        <v>JVO - ASCA</v>
      </c>
      <c r="H362" s="12" t="str">
        <v>JVO - ASCA</v>
      </c>
      <c r="I362" s="12" t="str">
        <v>JVO - ASCA</v>
      </c>
      <c r="J362" s="12" t="str">
        <v>JVO - ASCA</v>
      </c>
      <c r="K362" s="12" t="str">
        <v>JVO - ASCA</v>
      </c>
      <c r="L362" s="12" t="str">
        <v>JVO - ASCA</v>
      </c>
      <c r="M362" s="12" t="str">
        <v>JVO - ASCA</v>
      </c>
      <c r="N362" s="12" t="str">
        <v>JVO - ASCA</v>
      </c>
      <c r="P362" s="12"/>
    </row>
    <row r="363" spans="3:16" ht="13.2" x14ac:dyDescent="0.3">
      <c r="C363" s="12" t="str">
        <v>K9-Fitness Badge  - Dog Scouts of America</v>
      </c>
      <c r="D363" s="12" t="str">
        <v>K9-Fitness Badge  - Dog Scouts of America</v>
      </c>
      <c r="E363" s="12" t="str">
        <v>K9-Fitness Badge  - Dog Scouts of America</v>
      </c>
      <c r="F363" s="12" t="str">
        <v>K9-Fitness Badge  - Dog Scouts of America</v>
      </c>
      <c r="G363" s="12" t="str">
        <v>K9-Fitness Badge  - Dog Scouts of America</v>
      </c>
      <c r="H363" s="12" t="str">
        <v>K9-Fitness Badge  - Dog Scouts of America</v>
      </c>
      <c r="I363" s="12" t="str">
        <v>K9-Fitness Badge  - Dog Scouts of America</v>
      </c>
      <c r="J363" s="12" t="str">
        <v>K9-Fitness Badge  - Dog Scouts of America</v>
      </c>
      <c r="K363" s="12" t="str">
        <v>K9-Fitness Badge  - Dog Scouts of America</v>
      </c>
      <c r="L363" s="12" t="str">
        <v>K9-Fitness Badge  - Dog Scouts of America</v>
      </c>
      <c r="M363" s="12" t="str">
        <v>K9-Fitness Badge  - Dog Scouts of America</v>
      </c>
      <c r="N363" s="12" t="str">
        <v>K9-Fitness Badge  - Dog Scouts of America</v>
      </c>
      <c r="P363" s="12"/>
    </row>
    <row r="364" spans="3:16" ht="13.2" x14ac:dyDescent="0.3">
      <c r="C364" s="12" t="str">
        <v>K9-Nutrition Badge - Dog Scouts of America</v>
      </c>
      <c r="D364" s="12" t="str">
        <v>K9-Nutrition Badge - Dog Scouts of America</v>
      </c>
      <c r="E364" s="12" t="str">
        <v>K9-Nutrition Badge - Dog Scouts of America</v>
      </c>
      <c r="F364" s="12" t="str">
        <v>K9-Nutrition Badge - Dog Scouts of America</v>
      </c>
      <c r="G364" s="12" t="str">
        <v>K9-Nutrition Badge - Dog Scouts of America</v>
      </c>
      <c r="H364" s="12" t="str">
        <v>K9-Nutrition Badge - Dog Scouts of America</v>
      </c>
      <c r="I364" s="12" t="str">
        <v>K9-Nutrition Badge - Dog Scouts of America</v>
      </c>
      <c r="J364" s="12" t="str">
        <v>K9-Nutrition Badge - Dog Scouts of America</v>
      </c>
      <c r="K364" s="12" t="str">
        <v>K9-Nutrition Badge - Dog Scouts of America</v>
      </c>
      <c r="L364" s="12" t="str">
        <v>K9-Nutrition Badge - Dog Scouts of America</v>
      </c>
      <c r="M364" s="12" t="str">
        <v>K9-Nutrition Badge - Dog Scouts of America</v>
      </c>
      <c r="N364" s="12" t="str">
        <v>K9-Nutrition Badge - Dog Scouts of America</v>
      </c>
      <c r="P364" s="12"/>
    </row>
    <row r="365" spans="3:16" ht="13.2" x14ac:dyDescent="0.3">
      <c r="C365" s="12" t="str">
        <v>Kayaking Badge - Dog Scouts of America</v>
      </c>
      <c r="D365" s="12" t="str">
        <v>Kayaking Badge - Dog Scouts of America</v>
      </c>
      <c r="E365" s="12" t="str">
        <v>Kayaking Badge - Dog Scouts of America</v>
      </c>
      <c r="F365" s="12" t="str">
        <v>Kayaking Badge - Dog Scouts of America</v>
      </c>
      <c r="G365" s="12" t="str">
        <v>Kayaking Badge - Dog Scouts of America</v>
      </c>
      <c r="H365" s="12" t="str">
        <v>Kayaking Badge - Dog Scouts of America</v>
      </c>
      <c r="I365" s="12" t="str">
        <v>Kayaking Badge - Dog Scouts of America</v>
      </c>
      <c r="J365" s="12" t="str">
        <v>Kayaking Badge - Dog Scouts of America</v>
      </c>
      <c r="K365" s="12" t="str">
        <v>Kayaking Badge - Dog Scouts of America</v>
      </c>
      <c r="L365" s="12" t="str">
        <v>Kayaking Badge - Dog Scouts of America</v>
      </c>
      <c r="M365" s="12" t="str">
        <v>Kayaking Badge - Dog Scouts of America</v>
      </c>
      <c r="N365" s="12" t="str">
        <v>Kayaking Badge - Dog Scouts of America</v>
      </c>
      <c r="P365" s="12"/>
    </row>
    <row r="366" spans="3:16" ht="13.2" x14ac:dyDescent="0.3">
      <c r="C366" s="12" t="str">
        <v xml:space="preserve">L1C - NACSW </v>
      </c>
      <c r="D366" s="12" t="str">
        <v xml:space="preserve">L1C - NACSW </v>
      </c>
      <c r="E366" s="12" t="str">
        <v xml:space="preserve">L1C - NACSW </v>
      </c>
      <c r="F366" s="12" t="str">
        <v xml:space="preserve">L1C - NACSW </v>
      </c>
      <c r="G366" s="12" t="str">
        <v xml:space="preserve">L1C - NACSW </v>
      </c>
      <c r="H366" s="12" t="str">
        <v xml:space="preserve">L1C - NACSW </v>
      </c>
      <c r="I366" s="12" t="str">
        <v xml:space="preserve">L1C - NACSW </v>
      </c>
      <c r="J366" s="12" t="str">
        <v xml:space="preserve">L1C - NACSW </v>
      </c>
      <c r="K366" s="12" t="str">
        <v xml:space="preserve">L1C - NACSW </v>
      </c>
      <c r="L366" s="12" t="str">
        <v xml:space="preserve">L1C - NACSW </v>
      </c>
      <c r="M366" s="12" t="str">
        <v xml:space="preserve">L1C - NACSW </v>
      </c>
      <c r="N366" s="12" t="str">
        <v xml:space="preserve">L1C - NACSW </v>
      </c>
      <c r="P366" s="12"/>
    </row>
    <row r="367" spans="3:16" ht="13.2" x14ac:dyDescent="0.3">
      <c r="C367" s="12" t="str">
        <v xml:space="preserve">L1E  - NACSW </v>
      </c>
      <c r="D367" s="12" t="str">
        <v xml:space="preserve">L1E  - NACSW </v>
      </c>
      <c r="E367" s="12" t="str">
        <v xml:space="preserve">L1E  - NACSW </v>
      </c>
      <c r="F367" s="12" t="str">
        <v xml:space="preserve">L1E  - NACSW </v>
      </c>
      <c r="G367" s="12" t="str">
        <v xml:space="preserve">L1E  - NACSW </v>
      </c>
      <c r="H367" s="12" t="str">
        <v xml:space="preserve">L1E  - NACSW </v>
      </c>
      <c r="I367" s="12" t="str">
        <v xml:space="preserve">L1E  - NACSW </v>
      </c>
      <c r="J367" s="12" t="str">
        <v xml:space="preserve">L1E  - NACSW </v>
      </c>
      <c r="K367" s="12" t="str">
        <v xml:space="preserve">L1E  - NACSW </v>
      </c>
      <c r="L367" s="12" t="str">
        <v xml:space="preserve">L1E  - NACSW </v>
      </c>
      <c r="M367" s="12" t="str">
        <v xml:space="preserve">L1E  - NACSW </v>
      </c>
      <c r="N367" s="12" t="str">
        <v xml:space="preserve">L1E  - NACSW </v>
      </c>
      <c r="P367" s="12"/>
    </row>
    <row r="368" spans="3:16" ht="13.2" x14ac:dyDescent="0.3">
      <c r="C368" s="12" t="str">
        <v xml:space="preserve">L1I  - NACSW </v>
      </c>
      <c r="D368" s="12" t="str">
        <v xml:space="preserve">L1I  - NACSW </v>
      </c>
      <c r="E368" s="12" t="str">
        <v xml:space="preserve">L1I  - NACSW </v>
      </c>
      <c r="F368" s="12" t="str">
        <v xml:space="preserve">L1I  - NACSW </v>
      </c>
      <c r="G368" s="12" t="str">
        <v xml:space="preserve">L1I  - NACSW </v>
      </c>
      <c r="H368" s="12" t="str">
        <v xml:space="preserve">L1I  - NACSW </v>
      </c>
      <c r="I368" s="12" t="str">
        <v xml:space="preserve">L1I  - NACSW </v>
      </c>
      <c r="J368" s="12" t="str">
        <v xml:space="preserve">L1I  - NACSW </v>
      </c>
      <c r="K368" s="12" t="str">
        <v xml:space="preserve">L1I  - NACSW </v>
      </c>
      <c r="L368" s="12" t="str">
        <v xml:space="preserve">L1I  - NACSW </v>
      </c>
      <c r="M368" s="12" t="str">
        <v xml:space="preserve">L1I  - NACSW </v>
      </c>
      <c r="N368" s="12" t="str">
        <v xml:space="preserve">L1I  - NACSW </v>
      </c>
      <c r="P368" s="12"/>
    </row>
    <row r="369" spans="3:16" ht="13.2" x14ac:dyDescent="0.3">
      <c r="C369" s="12" t="str">
        <v xml:space="preserve">L1V  - NACSW </v>
      </c>
      <c r="D369" s="12" t="str">
        <v xml:space="preserve">L1V  - NACSW </v>
      </c>
      <c r="E369" s="12" t="str">
        <v xml:space="preserve">L1V  - NACSW </v>
      </c>
      <c r="F369" s="12" t="str">
        <v xml:space="preserve">L1V  - NACSW </v>
      </c>
      <c r="G369" s="12" t="str">
        <v xml:space="preserve">L1V  - NACSW </v>
      </c>
      <c r="H369" s="12" t="str">
        <v xml:space="preserve">L1V  - NACSW </v>
      </c>
      <c r="I369" s="12" t="str">
        <v xml:space="preserve">L1V  - NACSW </v>
      </c>
      <c r="J369" s="12" t="str">
        <v xml:space="preserve">L1V  - NACSW </v>
      </c>
      <c r="K369" s="12" t="str">
        <v xml:space="preserve">L1V  - NACSW </v>
      </c>
      <c r="L369" s="12" t="str">
        <v xml:space="preserve">L1V  - NACSW </v>
      </c>
      <c r="M369" s="12" t="str">
        <v xml:space="preserve">L1V  - NACSW </v>
      </c>
      <c r="N369" s="12" t="str">
        <v xml:space="preserve">L1V  - NACSW </v>
      </c>
      <c r="P369" s="12"/>
    </row>
    <row r="370" spans="3:16" ht="13.2" x14ac:dyDescent="0.3">
      <c r="C370" s="12" t="str">
        <v>Lap-ED-P - Splash Dogs</v>
      </c>
      <c r="D370" s="12" t="str">
        <v>Lap-ED-P - Splash Dogs</v>
      </c>
      <c r="E370" s="12" t="str">
        <v>Lap-ED-P - Splash Dogs</v>
      </c>
      <c r="F370" s="12" t="str">
        <v>Lap-ED-P - Splash Dogs</v>
      </c>
      <c r="G370" s="12" t="str">
        <v>Lap-ED-P - Splash Dogs</v>
      </c>
      <c r="H370" s="12" t="str">
        <v>Lap-ED-P - Splash Dogs</v>
      </c>
      <c r="I370" s="12" t="str">
        <v>Lap-ED-P - Splash Dogs</v>
      </c>
      <c r="J370" s="12" t="str">
        <v>Lap-ED-P - Splash Dogs</v>
      </c>
      <c r="K370" s="12" t="str">
        <v>Lap-ED-P - Splash Dogs</v>
      </c>
      <c r="L370" s="12" t="str">
        <v>Lap-ED-P - Splash Dogs</v>
      </c>
      <c r="M370" s="12" t="str">
        <v>Lap-ED-P - Splash Dogs</v>
      </c>
      <c r="N370" s="12" t="str">
        <v>Lap-ED-P - Splash Dogs</v>
      </c>
      <c r="P370" s="12"/>
    </row>
    <row r="371" spans="3:16" ht="13.2" x14ac:dyDescent="0.3">
      <c r="C371" s="12" t="str">
        <v>Lap-JD-B - Splash Dogs</v>
      </c>
      <c r="D371" s="12" t="str">
        <v>Lap-JD-B - Splash Dogs</v>
      </c>
      <c r="E371" s="12" t="str">
        <v>Lap-JD-B - Splash Dogs</v>
      </c>
      <c r="F371" s="12" t="str">
        <v>Lap-JD-B - Splash Dogs</v>
      </c>
      <c r="G371" s="12" t="str">
        <v>Lap-JD-B - Splash Dogs</v>
      </c>
      <c r="H371" s="12" t="str">
        <v>Lap-JD-B - Splash Dogs</v>
      </c>
      <c r="I371" s="12" t="str">
        <v>Lap-JD-B - Splash Dogs</v>
      </c>
      <c r="J371" s="12" t="str">
        <v>Lap-JD-B - Splash Dogs</v>
      </c>
      <c r="K371" s="12" t="str">
        <v>Lap-JD-B - Splash Dogs</v>
      </c>
      <c r="L371" s="12" t="str">
        <v>Lap-JD-B - Splash Dogs</v>
      </c>
      <c r="M371" s="12" t="str">
        <v>Lap-JD-B - Splash Dogs</v>
      </c>
      <c r="N371" s="12" t="str">
        <v>Lap-JD-B - Splash Dogs</v>
      </c>
      <c r="P371" s="12"/>
    </row>
    <row r="372" spans="3:16" ht="13.2" x14ac:dyDescent="0.3">
      <c r="C372" s="12" t="str">
        <v>Lap-PD-G - Splash Dogs</v>
      </c>
      <c r="D372" s="12" t="str">
        <v>Lap-PD-G - Splash Dogs</v>
      </c>
      <c r="E372" s="12" t="str">
        <v>Lap-PD-G - Splash Dogs</v>
      </c>
      <c r="F372" s="12" t="str">
        <v>Lap-PD-G - Splash Dogs</v>
      </c>
      <c r="G372" s="12" t="str">
        <v>Lap-PD-G - Splash Dogs</v>
      </c>
      <c r="H372" s="12" t="str">
        <v>Lap-PD-G - Splash Dogs</v>
      </c>
      <c r="I372" s="12" t="str">
        <v>Lap-PD-G - Splash Dogs</v>
      </c>
      <c r="J372" s="12" t="str">
        <v>Lap-PD-G - Splash Dogs</v>
      </c>
      <c r="K372" s="12" t="str">
        <v>Lap-PD-G - Splash Dogs</v>
      </c>
      <c r="L372" s="12" t="str">
        <v>Lap-PD-G - Splash Dogs</v>
      </c>
      <c r="M372" s="12" t="str">
        <v>Lap-PD-G - Splash Dogs</v>
      </c>
      <c r="N372" s="12" t="str">
        <v>Lap-PD-G - Splash Dogs</v>
      </c>
      <c r="P372" s="12"/>
    </row>
    <row r="373" spans="3:16" ht="13.2" x14ac:dyDescent="0.3">
      <c r="C373" s="12" t="str">
        <v>Lap-SPD - Splash Dogs</v>
      </c>
      <c r="D373" s="12" t="str">
        <v>Lap-SPD - Splash Dogs</v>
      </c>
      <c r="E373" s="12" t="str">
        <v>Lap-SPD - Splash Dogs</v>
      </c>
      <c r="F373" s="12" t="str">
        <v>Lap-SPD - Splash Dogs</v>
      </c>
      <c r="G373" s="12" t="str">
        <v>Lap-SPD - Splash Dogs</v>
      </c>
      <c r="H373" s="12" t="str">
        <v>Lap-SPD - Splash Dogs</v>
      </c>
      <c r="I373" s="12" t="str">
        <v>Lap-SPD - Splash Dogs</v>
      </c>
      <c r="J373" s="12" t="str">
        <v>Lap-SPD - Splash Dogs</v>
      </c>
      <c r="K373" s="12" t="str">
        <v>Lap-SPD - Splash Dogs</v>
      </c>
      <c r="L373" s="12" t="str">
        <v>Lap-SPD - Splash Dogs</v>
      </c>
      <c r="M373" s="12" t="str">
        <v>Lap-SPD - Splash Dogs</v>
      </c>
      <c r="N373" s="12" t="str">
        <v>Lap-SPD - Splash Dogs</v>
      </c>
      <c r="P373" s="12"/>
    </row>
    <row r="374" spans="3:16" ht="13.2" x14ac:dyDescent="0.3">
      <c r="C374" s="12" t="str">
        <v>Lap-SRDS - Splash Dogs</v>
      </c>
      <c r="D374" s="12" t="str">
        <v>Lap-SRDS - Splash Dogs</v>
      </c>
      <c r="E374" s="12" t="str">
        <v>Lap-SRDS - Splash Dogs</v>
      </c>
      <c r="F374" s="12" t="str">
        <v>Lap-SRDS - Splash Dogs</v>
      </c>
      <c r="G374" s="12" t="str">
        <v>Lap-SRDS - Splash Dogs</v>
      </c>
      <c r="H374" s="12" t="str">
        <v>Lap-SRDS - Splash Dogs</v>
      </c>
      <c r="I374" s="12" t="str">
        <v>Lap-SRDS - Splash Dogs</v>
      </c>
      <c r="J374" s="12" t="str">
        <v>Lap-SRDS - Splash Dogs</v>
      </c>
      <c r="K374" s="12" t="str">
        <v>Lap-SRDS - Splash Dogs</v>
      </c>
      <c r="L374" s="12" t="str">
        <v>Lap-SRDS - Splash Dogs</v>
      </c>
      <c r="M374" s="12" t="str">
        <v>Lap-SRDS - Splash Dogs</v>
      </c>
      <c r="N374" s="12" t="str">
        <v>Lap-SRDS - Splash Dogs</v>
      </c>
      <c r="P374" s="12"/>
    </row>
    <row r="375" spans="3:16" ht="13.2" x14ac:dyDescent="0.3">
      <c r="C375" s="12" t="str">
        <v>LCM - ASFA</v>
      </c>
      <c r="D375" s="12" t="str">
        <v>LCM - ASFA</v>
      </c>
      <c r="E375" s="12" t="str">
        <v>LCM - ASFA</v>
      </c>
      <c r="F375" s="12" t="str">
        <v>LCM - ASFA</v>
      </c>
      <c r="G375" s="12" t="str">
        <v>LCM - ASFA</v>
      </c>
      <c r="H375" s="12" t="str">
        <v>LCM - ASFA</v>
      </c>
      <c r="I375" s="12" t="str">
        <v>LCM - ASFA</v>
      </c>
      <c r="J375" s="12" t="str">
        <v>LCM - ASFA</v>
      </c>
      <c r="K375" s="12" t="str">
        <v>LCM - ASFA</v>
      </c>
      <c r="L375" s="12" t="str">
        <v>LCM - ASFA</v>
      </c>
      <c r="M375" s="12" t="str">
        <v>LCM - ASFA</v>
      </c>
      <c r="N375" s="12" t="str">
        <v>LCM - ASFA</v>
      </c>
      <c r="P375" s="12"/>
    </row>
    <row r="376" spans="3:16" ht="13.2" x14ac:dyDescent="0.3">
      <c r="C376" s="12" t="str">
        <v>LCM4 - ASFA</v>
      </c>
      <c r="D376" s="12" t="str">
        <v>LCM4 - ASFA</v>
      </c>
      <c r="E376" s="12" t="str">
        <v>LCM4 - ASFA</v>
      </c>
      <c r="F376" s="12" t="str">
        <v>LCM4 - ASFA</v>
      </c>
      <c r="G376" s="12" t="str">
        <v>LCM4 - ASFA</v>
      </c>
      <c r="H376" s="12" t="str">
        <v>LCM4 - ASFA</v>
      </c>
      <c r="I376" s="12" t="str">
        <v>LCM4 - ASFA</v>
      </c>
      <c r="J376" s="12" t="str">
        <v>LCM4 - ASFA</v>
      </c>
      <c r="K376" s="12" t="str">
        <v>LCM4 - ASFA</v>
      </c>
      <c r="L376" s="12" t="str">
        <v>LCM4 - ASFA</v>
      </c>
      <c r="M376" s="12" t="str">
        <v>LCM4 - ASFA</v>
      </c>
      <c r="N376" s="12" t="str">
        <v>LCM4 - ASFA</v>
      </c>
      <c r="P376" s="12"/>
    </row>
    <row r="377" spans="3:16" ht="13.2" x14ac:dyDescent="0.3">
      <c r="C377" s="12" t="str">
        <v>LCX - AKC</v>
      </c>
      <c r="D377" s="12" t="str">
        <v>LCX - AKC</v>
      </c>
      <c r="E377" s="12" t="str">
        <v>LCX - AKC</v>
      </c>
      <c r="F377" s="12" t="str">
        <v>LCX - AKC</v>
      </c>
      <c r="G377" s="12" t="str">
        <v>LCX - AKC</v>
      </c>
      <c r="H377" s="12" t="str">
        <v>LCX - AKC</v>
      </c>
      <c r="I377" s="12" t="str">
        <v>LCX - AKC</v>
      </c>
      <c r="J377" s="12" t="str">
        <v>LCX - AKC</v>
      </c>
      <c r="K377" s="12" t="str">
        <v>LCX - AKC</v>
      </c>
      <c r="L377" s="12" t="str">
        <v>LCX - AKC</v>
      </c>
      <c r="M377" s="12" t="str">
        <v>LCX - AKC</v>
      </c>
      <c r="N377" s="12" t="str">
        <v>LCX - AKC</v>
      </c>
      <c r="P377" s="12"/>
    </row>
    <row r="378" spans="3:16" ht="13.2" x14ac:dyDescent="0.3">
      <c r="C378" s="12" t="str">
        <v>LCX4 - AKC</v>
      </c>
      <c r="D378" s="12" t="str">
        <v>LCX4 - AKC</v>
      </c>
      <c r="E378" s="12" t="str">
        <v>LCX4 - AKC</v>
      </c>
      <c r="F378" s="12" t="str">
        <v>LCX4 - AKC</v>
      </c>
      <c r="G378" s="12" t="str">
        <v>LCX4 - AKC</v>
      </c>
      <c r="H378" s="12" t="str">
        <v>LCX4 - AKC</v>
      </c>
      <c r="I378" s="12" t="str">
        <v>LCX4 - AKC</v>
      </c>
      <c r="J378" s="12" t="str">
        <v>LCX4 - AKC</v>
      </c>
      <c r="K378" s="12" t="str">
        <v>LCX4 - AKC</v>
      </c>
      <c r="L378" s="12" t="str">
        <v>LCX4 - AKC</v>
      </c>
      <c r="M378" s="12" t="str">
        <v>LCX4 - AKC</v>
      </c>
      <c r="N378" s="12" t="str">
        <v>LCX4 - AKC</v>
      </c>
      <c r="P378" s="12"/>
    </row>
    <row r="379" spans="3:16" ht="13.2" x14ac:dyDescent="0.3">
      <c r="C379" s="12" t="str">
        <v>Lifetime Top 20 Hound - ASFA</v>
      </c>
      <c r="D379" s="12" t="str">
        <v>Lifetime Top 20 Hound - ASFA</v>
      </c>
      <c r="E379" s="12" t="str">
        <v>Lifetime Top 20 Hound - ASFA</v>
      </c>
      <c r="F379" s="12" t="str">
        <v>Lifetime Top 20 Hound - ASFA</v>
      </c>
      <c r="G379" s="12" t="str">
        <v>Lifetime Top 20 Hound - ASFA</v>
      </c>
      <c r="H379" s="12" t="str">
        <v>Lifetime Top 20 Hound - ASFA</v>
      </c>
      <c r="I379" s="12" t="str">
        <v>Lifetime Top 20 Hound - ASFA</v>
      </c>
      <c r="J379" s="12" t="str">
        <v>Lifetime Top 20 Hound - ASFA</v>
      </c>
      <c r="K379" s="12" t="str">
        <v>Lifetime Top 20 Hound - ASFA</v>
      </c>
      <c r="L379" s="12" t="str">
        <v>Lifetime Top 20 Hound - ASFA</v>
      </c>
      <c r="M379" s="12" t="str">
        <v>Lifetime Top 20 Hound - ASFA</v>
      </c>
      <c r="N379" s="12" t="str">
        <v>Lifetime Top 20 Hound - ASFA</v>
      </c>
      <c r="P379" s="12"/>
    </row>
    <row r="380" spans="3:16" ht="13.2" x14ac:dyDescent="0.3">
      <c r="C380" s="12" t="str">
        <v>MACH - AKC</v>
      </c>
      <c r="D380" s="12" t="str">
        <v>MACH - AKC</v>
      </c>
      <c r="E380" s="12" t="str">
        <v>MACH - AKC</v>
      </c>
      <c r="F380" s="12" t="str">
        <v>MACH - AKC</v>
      </c>
      <c r="G380" s="12" t="str">
        <v>MACH - AKC</v>
      </c>
      <c r="H380" s="12" t="str">
        <v>MACH - AKC</v>
      </c>
      <c r="I380" s="12" t="str">
        <v>MACH - AKC</v>
      </c>
      <c r="J380" s="12" t="str">
        <v>MACH - AKC</v>
      </c>
      <c r="K380" s="12" t="str">
        <v>MACH - AKC</v>
      </c>
      <c r="L380" s="12" t="str">
        <v>MACH - AKC</v>
      </c>
      <c r="M380" s="12" t="str">
        <v>MACH - AKC</v>
      </c>
      <c r="N380" s="12" t="str">
        <v>MACH - AKC</v>
      </c>
      <c r="P380" s="12"/>
    </row>
    <row r="381" spans="3:16" ht="13.2" x14ac:dyDescent="0.3">
      <c r="C381" s="12" t="str">
        <v>MADC - AAC (Agility Associate of Canada)</v>
      </c>
      <c r="D381" s="12" t="str">
        <v>MADC - AAC (Agility Associate of Canada)</v>
      </c>
      <c r="E381" s="12" t="str">
        <v>MADC - AAC (Agility Associate of Canada)</v>
      </c>
      <c r="F381" s="12" t="str">
        <v>MADC - AAC (Agility Associate of Canada)</v>
      </c>
      <c r="G381" s="12" t="str">
        <v>MADC - AAC (Agility Associate of Canada)</v>
      </c>
      <c r="H381" s="12" t="str">
        <v>MADC - AAC (Agility Associate of Canada)</v>
      </c>
      <c r="I381" s="12" t="str">
        <v>MADC - AAC (Agility Associate of Canada)</v>
      </c>
      <c r="J381" s="12" t="str">
        <v>MADC - AAC (Agility Associate of Canada)</v>
      </c>
      <c r="K381" s="12" t="str">
        <v>MADC - AAC (Agility Associate of Canada)</v>
      </c>
      <c r="L381" s="12" t="str">
        <v>MADC - AAC (Agility Associate of Canada)</v>
      </c>
      <c r="M381" s="12" t="str">
        <v>MADC - AAC (Agility Associate of Canada)</v>
      </c>
      <c r="N381" s="12" t="str">
        <v>MADC - AAC (Agility Associate of Canada)</v>
      </c>
      <c r="P381" s="12"/>
    </row>
    <row r="382" spans="3:16" ht="13.2" x14ac:dyDescent="0.3">
      <c r="C382" s="12" t="str">
        <v>Manners Badge - Dog Scouts of America</v>
      </c>
      <c r="D382" s="12" t="str">
        <v>Manners Badge - Dog Scouts of America</v>
      </c>
      <c r="E382" s="12" t="str">
        <v>Manners Badge - Dog Scouts of America</v>
      </c>
      <c r="F382" s="12" t="str">
        <v>Manners Badge - Dog Scouts of America</v>
      </c>
      <c r="G382" s="12" t="str">
        <v>Manners Badge - Dog Scouts of America</v>
      </c>
      <c r="H382" s="12" t="str">
        <v>Manners Badge - Dog Scouts of America</v>
      </c>
      <c r="I382" s="12" t="str">
        <v>Manners Badge - Dog Scouts of America</v>
      </c>
      <c r="J382" s="12" t="str">
        <v>Manners Badge - Dog Scouts of America</v>
      </c>
      <c r="K382" s="12" t="str">
        <v>Manners Badge - Dog Scouts of America</v>
      </c>
      <c r="L382" s="12" t="str">
        <v>Manners Badge - Dog Scouts of America</v>
      </c>
      <c r="M382" s="12" t="str">
        <v>Manners Badge - Dog Scouts of America</v>
      </c>
      <c r="N382" s="12" t="str">
        <v>Manners Badge - Dog Scouts of America</v>
      </c>
      <c r="P382" s="12"/>
    </row>
    <row r="383" spans="3:16" ht="13.2" x14ac:dyDescent="0.3">
      <c r="C383" s="12" t="str">
        <v>MBDD - BMDCA</v>
      </c>
      <c r="D383" s="12" t="str">
        <v>MBDD - BMDCA</v>
      </c>
      <c r="E383" s="12" t="str">
        <v>MBDD - BMDCA</v>
      </c>
      <c r="F383" s="12" t="str">
        <v>MBDD - BMDCA</v>
      </c>
      <c r="G383" s="12" t="str">
        <v>MBDD - BMDCA</v>
      </c>
      <c r="H383" s="12" t="str">
        <v>MBDD - BMDCA</v>
      </c>
      <c r="I383" s="12" t="str">
        <v>MBDD - BMDCA</v>
      </c>
      <c r="J383" s="12" t="str">
        <v>MBDD - BMDCA</v>
      </c>
      <c r="K383" s="12" t="str">
        <v>MBDD - BMDCA</v>
      </c>
      <c r="L383" s="12" t="str">
        <v>MBDD - BMDCA</v>
      </c>
      <c r="M383" s="12" t="str">
        <v>MBDD - BMDCA</v>
      </c>
      <c r="N383" s="12" t="str">
        <v>MBDD - BMDCA</v>
      </c>
      <c r="P383" s="12"/>
    </row>
    <row r="384" spans="3:16" ht="13.2" x14ac:dyDescent="0.3">
      <c r="C384" s="12" t="str">
        <v>MBDD - GSMDCA</v>
      </c>
      <c r="D384" s="12" t="str">
        <v>MBDD - GSMDCA</v>
      </c>
      <c r="E384" s="12" t="str">
        <v>MBDD - GSMDCA</v>
      </c>
      <c r="F384" s="12" t="str">
        <v>MBDD - GSMDCA</v>
      </c>
      <c r="G384" s="12" t="str">
        <v>MBDD - GSMDCA</v>
      </c>
      <c r="H384" s="12" t="str">
        <v>MBDD - GSMDCA</v>
      </c>
      <c r="I384" s="12" t="str">
        <v>MBDD - GSMDCA</v>
      </c>
      <c r="J384" s="12" t="str">
        <v>MBDD - GSMDCA</v>
      </c>
      <c r="K384" s="12" t="str">
        <v>MBDD - GSMDCA</v>
      </c>
      <c r="L384" s="12" t="str">
        <v>MBDD - GSMDCA</v>
      </c>
      <c r="M384" s="12" t="str">
        <v>MBDD - GSMDCA</v>
      </c>
      <c r="N384" s="12" t="str">
        <v>MBDD - GSMDCA</v>
      </c>
      <c r="P384" s="12"/>
    </row>
    <row r="385" spans="3:16" ht="13.2" x14ac:dyDescent="0.3">
      <c r="C385" s="12" t="str">
        <v>MBDD4 - GSMDCA</v>
      </c>
      <c r="D385" s="12" t="str">
        <v>MBDD4 - GSMDCA</v>
      </c>
      <c r="E385" s="12" t="str">
        <v>MBDD4 - GSMDCA</v>
      </c>
      <c r="F385" s="12" t="str">
        <v>MBDD4 - GSMDCA</v>
      </c>
      <c r="G385" s="12" t="str">
        <v>MBDD4 - GSMDCA</v>
      </c>
      <c r="H385" s="12" t="str">
        <v>MBDD4 - GSMDCA</v>
      </c>
      <c r="I385" s="12" t="str">
        <v>MBDD4 - GSMDCA</v>
      </c>
      <c r="J385" s="12" t="str">
        <v>MBDD4 - GSMDCA</v>
      </c>
      <c r="K385" s="12" t="str">
        <v>MBDD4 - GSMDCA</v>
      </c>
      <c r="L385" s="12" t="str">
        <v>MBDD4 - GSMDCA</v>
      </c>
      <c r="M385" s="12" t="str">
        <v>MBDD4 - GSMDCA</v>
      </c>
      <c r="N385" s="12" t="str">
        <v>MBDD4 - GSMDCA</v>
      </c>
      <c r="P385" s="12"/>
    </row>
    <row r="386" spans="3:16" ht="13.2" x14ac:dyDescent="0.3">
      <c r="C386" s="12" t="str">
        <v>MC - AKC</v>
      </c>
      <c r="D386" s="12" t="str">
        <v>MC - AKC</v>
      </c>
      <c r="E386" s="12" t="str">
        <v>MC - AKC</v>
      </c>
      <c r="F386" s="12" t="str">
        <v>MC - AKC</v>
      </c>
      <c r="G386" s="12" t="str">
        <v>MC - AKC</v>
      </c>
      <c r="H386" s="12" t="str">
        <v>MC - AKC</v>
      </c>
      <c r="I386" s="12" t="str">
        <v>MC - AKC</v>
      </c>
      <c r="J386" s="12" t="str">
        <v>MC - AKC</v>
      </c>
      <c r="K386" s="12" t="str">
        <v>MC - AKC</v>
      </c>
      <c r="L386" s="12" t="str">
        <v>MC - AKC</v>
      </c>
      <c r="M386" s="12" t="str">
        <v>MC - AKC</v>
      </c>
      <c r="N386" s="12" t="str">
        <v>MC - AKC</v>
      </c>
      <c r="P386" s="12"/>
    </row>
    <row r="387" spans="3:16" ht="13.2" x14ac:dyDescent="0.3">
      <c r="C387" s="12" t="str">
        <v>MDD - BMDCA</v>
      </c>
      <c r="D387" s="12" t="str">
        <v>MDD - BMDCA</v>
      </c>
      <c r="E387" s="12" t="str">
        <v>MDD - BMDCA</v>
      </c>
      <c r="F387" s="12" t="str">
        <v>MDD - BMDCA</v>
      </c>
      <c r="G387" s="12" t="str">
        <v>MDD - BMDCA</v>
      </c>
      <c r="H387" s="12" t="str">
        <v>MDD - BMDCA</v>
      </c>
      <c r="I387" s="12" t="str">
        <v>MDD - BMDCA</v>
      </c>
      <c r="J387" s="12" t="str">
        <v>MDD - BMDCA</v>
      </c>
      <c r="K387" s="12" t="str">
        <v>MDD - BMDCA</v>
      </c>
      <c r="L387" s="12" t="str">
        <v>MDD - BMDCA</v>
      </c>
      <c r="M387" s="12" t="str">
        <v>MDD - BMDCA</v>
      </c>
      <c r="N387" s="12" t="str">
        <v>MDD - BMDCA</v>
      </c>
      <c r="P387" s="12"/>
    </row>
    <row r="388" spans="3:16" ht="13.2" x14ac:dyDescent="0.3">
      <c r="C388" s="12" t="str">
        <v>MDD - GSMDCA</v>
      </c>
      <c r="D388" s="12" t="str">
        <v>MDD - GSMDCA</v>
      </c>
      <c r="E388" s="12" t="str">
        <v>MDD - GSMDCA</v>
      </c>
      <c r="F388" s="12" t="str">
        <v>MDD - GSMDCA</v>
      </c>
      <c r="G388" s="12" t="str">
        <v>MDD - GSMDCA</v>
      </c>
      <c r="H388" s="12" t="str">
        <v>MDD - GSMDCA</v>
      </c>
      <c r="I388" s="12" t="str">
        <v>MDD - GSMDCA</v>
      </c>
      <c r="J388" s="12" t="str">
        <v>MDD - GSMDCA</v>
      </c>
      <c r="K388" s="12" t="str">
        <v>MDD - GSMDCA</v>
      </c>
      <c r="L388" s="12" t="str">
        <v>MDD - GSMDCA</v>
      </c>
      <c r="M388" s="12" t="str">
        <v>MDD - GSMDCA</v>
      </c>
      <c r="N388" s="12" t="str">
        <v>MDD - GSMDCA</v>
      </c>
      <c r="P388" s="12"/>
    </row>
    <row r="389" spans="3:16" ht="13.2" x14ac:dyDescent="0.3">
      <c r="C389" s="12" t="str">
        <v>MDD equivalent - Any Draft Breed Parent Club</v>
      </c>
      <c r="D389" s="12" t="str">
        <v>MDD equivalent - Any Draft Breed Parent Club</v>
      </c>
      <c r="E389" s="12" t="str">
        <v>MDD equivalent - Any Draft Breed Parent Club</v>
      </c>
      <c r="F389" s="12" t="str">
        <v>MDD equivalent - Any Draft Breed Parent Club</v>
      </c>
      <c r="G389" s="12" t="str">
        <v>MDD equivalent - Any Draft Breed Parent Club</v>
      </c>
      <c r="H389" s="12" t="str">
        <v>MDD equivalent - Any Draft Breed Parent Club</v>
      </c>
      <c r="I389" s="12" t="str">
        <v>MDD equivalent - Any Draft Breed Parent Club</v>
      </c>
      <c r="J389" s="12" t="str">
        <v>MDD equivalent - Any Draft Breed Parent Club</v>
      </c>
      <c r="K389" s="12" t="str">
        <v>MDD equivalent - Any Draft Breed Parent Club</v>
      </c>
      <c r="L389" s="12" t="str">
        <v>MDD equivalent - Any Draft Breed Parent Club</v>
      </c>
      <c r="M389" s="12" t="str">
        <v>MDD equivalent - Any Draft Breed Parent Club</v>
      </c>
      <c r="N389" s="12" t="str">
        <v>MDD equivalent - Any Draft Breed Parent Club</v>
      </c>
      <c r="P389" s="12"/>
    </row>
    <row r="390" spans="3:16" ht="13.2" x14ac:dyDescent="0.3">
      <c r="C390" s="12" t="str">
        <v>MDD4 - GSMDCA</v>
      </c>
      <c r="D390" s="12" t="str">
        <v>MDD4 - GSMDCA</v>
      </c>
      <c r="E390" s="12" t="str">
        <v>MDD4 - GSMDCA</v>
      </c>
      <c r="F390" s="12" t="str">
        <v>MDD4 - GSMDCA</v>
      </c>
      <c r="G390" s="12" t="str">
        <v>MDD4 - GSMDCA</v>
      </c>
      <c r="H390" s="12" t="str">
        <v>MDD4 - GSMDCA</v>
      </c>
      <c r="I390" s="12" t="str">
        <v>MDD4 - GSMDCA</v>
      </c>
      <c r="J390" s="12" t="str">
        <v>MDD4 - GSMDCA</v>
      </c>
      <c r="K390" s="12" t="str">
        <v>MDD4 - GSMDCA</v>
      </c>
      <c r="L390" s="12" t="str">
        <v>MDD4 - GSMDCA</v>
      </c>
      <c r="M390" s="12" t="str">
        <v>MDD4 - GSMDCA</v>
      </c>
      <c r="N390" s="12" t="str">
        <v>MDD4 - GSMDCA</v>
      </c>
      <c r="P390" s="12"/>
    </row>
    <row r="391" spans="3:16" ht="13.2" x14ac:dyDescent="0.3">
      <c r="C391" s="12" t="str">
        <v>MF - AKC</v>
      </c>
      <c r="D391" s="12" t="str">
        <v>MF - AKC</v>
      </c>
      <c r="E391" s="12" t="str">
        <v>MF - AKC</v>
      </c>
      <c r="F391" s="12" t="str">
        <v>MF - AKC</v>
      </c>
      <c r="G391" s="12" t="str">
        <v>MF - AKC</v>
      </c>
      <c r="H391" s="12" t="str">
        <v>MF - AKC</v>
      </c>
      <c r="I391" s="12" t="str">
        <v>MF - AKC</v>
      </c>
      <c r="J391" s="12" t="str">
        <v>MF - AKC</v>
      </c>
      <c r="K391" s="12" t="str">
        <v>MF - AKC</v>
      </c>
      <c r="L391" s="12" t="str">
        <v>MF - AKC</v>
      </c>
      <c r="M391" s="12" t="str">
        <v>MF - AKC</v>
      </c>
      <c r="N391" s="12" t="str">
        <v>MF - AKC</v>
      </c>
      <c r="P391" s="12"/>
    </row>
    <row r="392" spans="3:16" ht="13.2" x14ac:dyDescent="0.3">
      <c r="C392" s="12" t="str">
        <v>MF/CH - RFE</v>
      </c>
      <c r="D392" s="12" t="str">
        <v>MF/CH - RFE</v>
      </c>
      <c r="E392" s="12" t="str">
        <v>MF/CH - RFE</v>
      </c>
      <c r="F392" s="12" t="str">
        <v>MF/CH - RFE</v>
      </c>
      <c r="G392" s="12" t="str">
        <v>MF/CH - RFE</v>
      </c>
      <c r="H392" s="12" t="str">
        <v>MF/CH - RFE</v>
      </c>
      <c r="I392" s="12" t="str">
        <v>MF/CH - RFE</v>
      </c>
      <c r="J392" s="12" t="str">
        <v>MF/CH - RFE</v>
      </c>
      <c r="K392" s="12" t="str">
        <v>MF/CH - RFE</v>
      </c>
      <c r="L392" s="12" t="str">
        <v>MF/CH - RFE</v>
      </c>
      <c r="M392" s="12" t="str">
        <v>MF/CH - RFE</v>
      </c>
      <c r="N392" s="12" t="str">
        <v>MF/CH - RFE</v>
      </c>
      <c r="P392" s="12"/>
    </row>
    <row r="393" spans="3:16" ht="13.2" x14ac:dyDescent="0.3">
      <c r="C393" s="12" t="str">
        <v>MF/E - RFE</v>
      </c>
      <c r="D393" s="12" t="str">
        <v>MF/E - RFE</v>
      </c>
      <c r="E393" s="12" t="str">
        <v>MF/E - RFE</v>
      </c>
      <c r="F393" s="12" t="str">
        <v>MF/E - RFE</v>
      </c>
      <c r="G393" s="12" t="str">
        <v>MF/E - RFE</v>
      </c>
      <c r="H393" s="12" t="str">
        <v>MF/E - RFE</v>
      </c>
      <c r="I393" s="12" t="str">
        <v>MF/E - RFE</v>
      </c>
      <c r="J393" s="12" t="str">
        <v>MF/E - RFE</v>
      </c>
      <c r="K393" s="12" t="str">
        <v>MF/E - RFE</v>
      </c>
      <c r="L393" s="12" t="str">
        <v>MF/E - RFE</v>
      </c>
      <c r="M393" s="12" t="str">
        <v>MF/E - RFE</v>
      </c>
      <c r="N393" s="12" t="str">
        <v>MF/E - RFE</v>
      </c>
      <c r="P393" s="12"/>
    </row>
    <row r="394" spans="3:16" ht="13.2" x14ac:dyDescent="0.3">
      <c r="C394" s="12" t="str">
        <v>MF/GrCH  - RFE</v>
      </c>
      <c r="D394" s="12" t="str">
        <v>MF/GrCH  - RFE</v>
      </c>
      <c r="E394" s="12" t="str">
        <v>MF/GrCH  - RFE</v>
      </c>
      <c r="F394" s="12" t="str">
        <v>MF/GrCH  - RFE</v>
      </c>
      <c r="G394" s="12" t="str">
        <v>MF/GrCH  - RFE</v>
      </c>
      <c r="H394" s="12" t="str">
        <v>MF/GrCH  - RFE</v>
      </c>
      <c r="I394" s="12" t="str">
        <v>MF/GrCH  - RFE</v>
      </c>
      <c r="J394" s="12" t="str">
        <v>MF/GrCH  - RFE</v>
      </c>
      <c r="K394" s="12" t="str">
        <v>MF/GrCH  - RFE</v>
      </c>
      <c r="L394" s="12" t="str">
        <v>MF/GrCH  - RFE</v>
      </c>
      <c r="M394" s="12" t="str">
        <v>MF/GrCH  - RFE</v>
      </c>
      <c r="N394" s="12" t="str">
        <v>MF/GrCH  - RFE</v>
      </c>
      <c r="P394" s="12"/>
    </row>
    <row r="395" spans="3:16" ht="13.2" x14ac:dyDescent="0.3">
      <c r="C395" s="12" t="str">
        <v>MF/M  - RFE</v>
      </c>
      <c r="D395" s="12" t="str">
        <v>MF/M  - RFE</v>
      </c>
      <c r="E395" s="12" t="str">
        <v>MF/M  - RFE</v>
      </c>
      <c r="F395" s="12" t="str">
        <v>MF/M  - RFE</v>
      </c>
      <c r="G395" s="12" t="str">
        <v>MF/M  - RFE</v>
      </c>
      <c r="H395" s="12" t="str">
        <v>MF/M  - RFE</v>
      </c>
      <c r="I395" s="12" t="str">
        <v>MF/M  - RFE</v>
      </c>
      <c r="J395" s="12" t="str">
        <v>MF/M  - RFE</v>
      </c>
      <c r="K395" s="12" t="str">
        <v>MF/M  - RFE</v>
      </c>
      <c r="L395" s="12" t="str">
        <v>MF/M  - RFE</v>
      </c>
      <c r="M395" s="12" t="str">
        <v>MF/M  - RFE</v>
      </c>
      <c r="N395" s="12" t="str">
        <v>MF/M  - RFE</v>
      </c>
      <c r="P395" s="12"/>
    </row>
    <row r="396" spans="3:16" ht="13.2" x14ac:dyDescent="0.3">
      <c r="C396" s="12" t="str">
        <v>MF/NC - RFE</v>
      </c>
      <c r="D396" s="12" t="str">
        <v>MF/NC - RFE</v>
      </c>
      <c r="E396" s="12" t="str">
        <v>MF/NC - RFE</v>
      </c>
      <c r="F396" s="12" t="str">
        <v>MF/NC - RFE</v>
      </c>
      <c r="G396" s="12" t="str">
        <v>MF/NC - RFE</v>
      </c>
      <c r="H396" s="12" t="str">
        <v>MF/NC - RFE</v>
      </c>
      <c r="I396" s="12" t="str">
        <v>MF/NC - RFE</v>
      </c>
      <c r="J396" s="12" t="str">
        <v>MF/NC - RFE</v>
      </c>
      <c r="K396" s="12" t="str">
        <v>MF/NC - RFE</v>
      </c>
      <c r="L396" s="12" t="str">
        <v>MF/NC - RFE</v>
      </c>
      <c r="M396" s="12" t="str">
        <v>MF/NC - RFE</v>
      </c>
      <c r="N396" s="12" t="str">
        <v>MF/NC - RFE</v>
      </c>
      <c r="P396" s="12"/>
    </row>
    <row r="397" spans="3:16" ht="13.2" x14ac:dyDescent="0.3">
      <c r="C397" s="12" t="str">
        <v>MF/X  - RFE</v>
      </c>
      <c r="D397" s="12" t="str">
        <v>MF/X  - RFE</v>
      </c>
      <c r="E397" s="12" t="str">
        <v>MF/X  - RFE</v>
      </c>
      <c r="F397" s="12" t="str">
        <v>MF/X  - RFE</v>
      </c>
      <c r="G397" s="12" t="str">
        <v>MF/X  - RFE</v>
      </c>
      <c r="H397" s="12" t="str">
        <v>MF/X  - RFE</v>
      </c>
      <c r="I397" s="12" t="str">
        <v>MF/X  - RFE</v>
      </c>
      <c r="J397" s="12" t="str">
        <v>MF/X  - RFE</v>
      </c>
      <c r="K397" s="12" t="str">
        <v>MF/X  - RFE</v>
      </c>
      <c r="L397" s="12" t="str">
        <v>MF/X  - RFE</v>
      </c>
      <c r="M397" s="12" t="str">
        <v>MF/X  - RFE</v>
      </c>
      <c r="N397" s="12" t="str">
        <v>MF/X  - RFE</v>
      </c>
      <c r="P397" s="12"/>
    </row>
    <row r="398" spans="3:16" ht="13.2" x14ac:dyDescent="0.3">
      <c r="C398" s="12" t="str">
        <v>MFP - AKC</v>
      </c>
      <c r="D398" s="12" t="str">
        <v>MFP - AKC</v>
      </c>
      <c r="E398" s="12" t="str">
        <v>MFP - AKC</v>
      </c>
      <c r="F398" s="12" t="str">
        <v>MFP - AKC</v>
      </c>
      <c r="G398" s="12" t="str">
        <v>MFP - AKC</v>
      </c>
      <c r="H398" s="12" t="str">
        <v>MFP - AKC</v>
      </c>
      <c r="I398" s="12" t="str">
        <v>MFP - AKC</v>
      </c>
      <c r="J398" s="12" t="str">
        <v>MFP - AKC</v>
      </c>
      <c r="K398" s="12" t="str">
        <v>MFP - AKC</v>
      </c>
      <c r="L398" s="12" t="str">
        <v>MFP - AKC</v>
      </c>
      <c r="M398" s="12" t="str">
        <v>MFP - AKC</v>
      </c>
      <c r="N398" s="12" t="str">
        <v>MFP - AKC</v>
      </c>
      <c r="P398" s="12"/>
    </row>
    <row r="399" spans="3:16" ht="13.2" x14ac:dyDescent="0.3">
      <c r="C399" s="12" t="str">
        <v>MGDC - AAC (Agility Associate of Canada)</v>
      </c>
      <c r="D399" s="12" t="str">
        <v>MGDC - AAC (Agility Associate of Canada)</v>
      </c>
      <c r="E399" s="12" t="str">
        <v>MGDC - AAC (Agility Associate of Canada)</v>
      </c>
      <c r="F399" s="12" t="str">
        <v>MGDC - AAC (Agility Associate of Canada)</v>
      </c>
      <c r="G399" s="12" t="str">
        <v>MGDC - AAC (Agility Associate of Canada)</v>
      </c>
      <c r="H399" s="12" t="str">
        <v>MGDC - AAC (Agility Associate of Canada)</v>
      </c>
      <c r="I399" s="12" t="str">
        <v>MGDC - AAC (Agility Associate of Canada)</v>
      </c>
      <c r="J399" s="12" t="str">
        <v>MGDC - AAC (Agility Associate of Canada)</v>
      </c>
      <c r="K399" s="12" t="str">
        <v>MGDC - AAC (Agility Associate of Canada)</v>
      </c>
      <c r="L399" s="12" t="str">
        <v>MGDC - AAC (Agility Associate of Canada)</v>
      </c>
      <c r="M399" s="12" t="str">
        <v>MGDC - AAC (Agility Associate of Canada)</v>
      </c>
      <c r="N399" s="12" t="str">
        <v>MGDC - AAC (Agility Associate of Canada)</v>
      </c>
      <c r="P399" s="12"/>
    </row>
    <row r="400" spans="3:16" ht="13.2" x14ac:dyDescent="0.3">
      <c r="C400" s="12" t="str">
        <v>MJB - AKC</v>
      </c>
      <c r="D400" s="12" t="str">
        <v>MJB - AKC</v>
      </c>
      <c r="E400" s="12" t="str">
        <v>MJB - AKC</v>
      </c>
      <c r="F400" s="12" t="str">
        <v>MJB - AKC</v>
      </c>
      <c r="G400" s="12" t="str">
        <v>MJB - AKC</v>
      </c>
      <c r="H400" s="12" t="str">
        <v>MJB - AKC</v>
      </c>
      <c r="I400" s="12" t="str">
        <v>MJB - AKC</v>
      </c>
      <c r="J400" s="12" t="str">
        <v>MJB - AKC</v>
      </c>
      <c r="K400" s="12" t="str">
        <v>MJB - AKC</v>
      </c>
      <c r="L400" s="12" t="str">
        <v>MJB - AKC</v>
      </c>
      <c r="M400" s="12" t="str">
        <v>MJB - AKC</v>
      </c>
      <c r="N400" s="12" t="str">
        <v>MJB - AKC</v>
      </c>
      <c r="P400" s="12"/>
    </row>
    <row r="401" spans="3:16" ht="13.2" x14ac:dyDescent="0.3">
      <c r="C401" s="12" t="str">
        <v>MJC - AKC</v>
      </c>
      <c r="D401" s="12" t="str">
        <v>MJC - AKC</v>
      </c>
      <c r="E401" s="12" t="str">
        <v>MJC - AKC</v>
      </c>
      <c r="F401" s="12" t="str">
        <v>MJC - AKC</v>
      </c>
      <c r="G401" s="12" t="str">
        <v>MJC - AKC</v>
      </c>
      <c r="H401" s="12" t="str">
        <v>MJC - AKC</v>
      </c>
      <c r="I401" s="12" t="str">
        <v>MJC - AKC</v>
      </c>
      <c r="J401" s="12" t="str">
        <v>MJC - AKC</v>
      </c>
      <c r="K401" s="12" t="str">
        <v>MJC - AKC</v>
      </c>
      <c r="L401" s="12" t="str">
        <v>MJC - AKC</v>
      </c>
      <c r="M401" s="12" t="str">
        <v>MJC - AKC</v>
      </c>
      <c r="N401" s="12" t="str">
        <v>MJC - AKC</v>
      </c>
      <c r="P401" s="12"/>
    </row>
    <row r="402" spans="3:16" ht="13.2" x14ac:dyDescent="0.3">
      <c r="C402" s="12" t="str">
        <v>MJDC - AAC (Agility Associate of Canada)</v>
      </c>
      <c r="D402" s="12" t="str">
        <v>MJDC - AAC (Agility Associate of Canada)</v>
      </c>
      <c r="E402" s="12" t="str">
        <v>MJDC - AAC (Agility Associate of Canada)</v>
      </c>
      <c r="F402" s="12" t="str">
        <v>MJDC - AAC (Agility Associate of Canada)</v>
      </c>
      <c r="G402" s="12" t="str">
        <v>MJDC - AAC (Agility Associate of Canada)</v>
      </c>
      <c r="H402" s="12" t="str">
        <v>MJDC - AAC (Agility Associate of Canada)</v>
      </c>
      <c r="I402" s="12" t="str">
        <v>MJDC - AAC (Agility Associate of Canada)</v>
      </c>
      <c r="J402" s="12" t="str">
        <v>MJDC - AAC (Agility Associate of Canada)</v>
      </c>
      <c r="K402" s="12" t="str">
        <v>MJDC - AAC (Agility Associate of Canada)</v>
      </c>
      <c r="L402" s="12" t="str">
        <v>MJDC - AAC (Agility Associate of Canada)</v>
      </c>
      <c r="M402" s="12" t="str">
        <v>MJDC - AAC (Agility Associate of Canada)</v>
      </c>
      <c r="N402" s="12" t="str">
        <v>MJDC - AAC (Agility Associate of Canada)</v>
      </c>
      <c r="P402" s="12"/>
    </row>
    <row r="403" spans="3:16" ht="13.2" x14ac:dyDescent="0.3">
      <c r="C403" s="12" t="str">
        <v>MJG - AKC</v>
      </c>
      <c r="D403" s="12" t="str">
        <v>MJG - AKC</v>
      </c>
      <c r="E403" s="12" t="str">
        <v>MJG - AKC</v>
      </c>
      <c r="F403" s="12" t="str">
        <v>MJG - AKC</v>
      </c>
      <c r="G403" s="12" t="str">
        <v>MJG - AKC</v>
      </c>
      <c r="H403" s="12" t="str">
        <v>MJG - AKC</v>
      </c>
      <c r="I403" s="12" t="str">
        <v>MJG - AKC</v>
      </c>
      <c r="J403" s="12" t="str">
        <v>MJG - AKC</v>
      </c>
      <c r="K403" s="12" t="str">
        <v>MJG - AKC</v>
      </c>
      <c r="L403" s="12" t="str">
        <v>MJG - AKC</v>
      </c>
      <c r="M403" s="12" t="str">
        <v>MJG - AKC</v>
      </c>
      <c r="N403" s="12" t="str">
        <v>MJG - AKC</v>
      </c>
      <c r="P403" s="12"/>
    </row>
    <row r="404" spans="3:16" ht="13.2" x14ac:dyDescent="0.3">
      <c r="C404" s="12" t="str">
        <v>MJP - AKC</v>
      </c>
      <c r="D404" s="12" t="str">
        <v>MJP - AKC</v>
      </c>
      <c r="E404" s="12" t="str">
        <v>MJP - AKC</v>
      </c>
      <c r="F404" s="12" t="str">
        <v>MJP - AKC</v>
      </c>
      <c r="G404" s="12" t="str">
        <v>MJP - AKC</v>
      </c>
      <c r="H404" s="12" t="str">
        <v>MJP - AKC</v>
      </c>
      <c r="I404" s="12" t="str">
        <v>MJP - AKC</v>
      </c>
      <c r="J404" s="12" t="str">
        <v>MJP - AKC</v>
      </c>
      <c r="K404" s="12" t="str">
        <v>MJP - AKC</v>
      </c>
      <c r="L404" s="12" t="str">
        <v>MJP - AKC</v>
      </c>
      <c r="M404" s="12" t="str">
        <v>MJP - AKC</v>
      </c>
      <c r="N404" s="12" t="str">
        <v>MJP - AKC</v>
      </c>
      <c r="P404" s="12"/>
    </row>
    <row r="405" spans="3:16" ht="13.2" x14ac:dyDescent="0.3">
      <c r="C405" s="12" t="str">
        <v>MJS - AKC</v>
      </c>
      <c r="D405" s="12" t="str">
        <v>MJS - AKC</v>
      </c>
      <c r="E405" s="12" t="str">
        <v>MJS - AKC</v>
      </c>
      <c r="F405" s="12" t="str">
        <v>MJS - AKC</v>
      </c>
      <c r="G405" s="12" t="str">
        <v>MJS - AKC</v>
      </c>
      <c r="H405" s="12" t="str">
        <v>MJS - AKC</v>
      </c>
      <c r="I405" s="12" t="str">
        <v>MJS - AKC</v>
      </c>
      <c r="J405" s="12" t="str">
        <v>MJS - AKC</v>
      </c>
      <c r="K405" s="12" t="str">
        <v>MJS - AKC</v>
      </c>
      <c r="L405" s="12" t="str">
        <v>MJS - AKC</v>
      </c>
      <c r="M405" s="12" t="str">
        <v>MJS - AKC</v>
      </c>
      <c r="N405" s="12" t="str">
        <v>MJS - AKC</v>
      </c>
      <c r="P405" s="12"/>
    </row>
    <row r="406" spans="3:16" ht="13.2" x14ac:dyDescent="0.3">
      <c r="C406" s="12" t="str">
        <v>MN  - UKC (NWA)</v>
      </c>
      <c r="D406" s="12" t="str">
        <v>MN  - UKC (NWA)</v>
      </c>
      <c r="E406" s="12" t="str">
        <v>MN  - UKC (NWA)</v>
      </c>
      <c r="F406" s="12" t="str">
        <v>MN  - UKC (NWA)</v>
      </c>
      <c r="G406" s="12" t="str">
        <v>MN  - UKC (NWA)</v>
      </c>
      <c r="H406" s="12" t="str">
        <v>MN  - UKC (NWA)</v>
      </c>
      <c r="I406" s="12" t="str">
        <v>MN  - UKC (NWA)</v>
      </c>
      <c r="J406" s="12" t="str">
        <v>MN  - UKC (NWA)</v>
      </c>
      <c r="K406" s="12" t="str">
        <v>MN  - UKC (NWA)</v>
      </c>
      <c r="L406" s="12" t="str">
        <v>MN  - UKC (NWA)</v>
      </c>
      <c r="M406" s="12" t="str">
        <v>MN  - UKC (NWA)</v>
      </c>
      <c r="N406" s="12" t="str">
        <v>MN  - UKC (NWA)</v>
      </c>
      <c r="P406" s="12"/>
    </row>
    <row r="407" spans="3:16" ht="13.2" x14ac:dyDescent="0.3">
      <c r="C407" s="12" t="str">
        <v>MOTCh - CKC</v>
      </c>
      <c r="D407" s="12" t="str">
        <v>MOTCh - CKC</v>
      </c>
      <c r="E407" s="12" t="str">
        <v>MOTCh - CKC</v>
      </c>
      <c r="F407" s="12" t="str">
        <v>MOTCh - CKC</v>
      </c>
      <c r="G407" s="12" t="str">
        <v>MOTCh - CKC</v>
      </c>
      <c r="H407" s="12" t="str">
        <v>MOTCh - CKC</v>
      </c>
      <c r="I407" s="12" t="str">
        <v>MOTCh - CKC</v>
      </c>
      <c r="J407" s="12" t="str">
        <v>MOTCh - CKC</v>
      </c>
      <c r="K407" s="12" t="str">
        <v>MOTCh - CKC</v>
      </c>
      <c r="L407" s="12" t="str">
        <v>MOTCh - CKC</v>
      </c>
      <c r="M407" s="12" t="str">
        <v>MOTCh - CKC</v>
      </c>
      <c r="N407" s="12" t="str">
        <v>MOTCh - CKC</v>
      </c>
      <c r="P407" s="12"/>
    </row>
    <row r="408" spans="3:16" ht="13.2" x14ac:dyDescent="0.3">
      <c r="C408" s="12" t="str">
        <v>MTRDC - AAC (Agility Associate of Canada)</v>
      </c>
      <c r="D408" s="12" t="str">
        <v>MTRDC - AAC (Agility Associate of Canada)</v>
      </c>
      <c r="E408" s="12" t="str">
        <v>MTRDC - AAC (Agility Associate of Canada)</v>
      </c>
      <c r="F408" s="12" t="str">
        <v>MTRDC - AAC (Agility Associate of Canada)</v>
      </c>
      <c r="G408" s="12" t="str">
        <v>MTRDC - AAC (Agility Associate of Canada)</v>
      </c>
      <c r="H408" s="12" t="str">
        <v>MTRDC - AAC (Agility Associate of Canada)</v>
      </c>
      <c r="I408" s="12" t="str">
        <v>MTRDC - AAC (Agility Associate of Canada)</v>
      </c>
      <c r="J408" s="12" t="str">
        <v>MTRDC - AAC (Agility Associate of Canada)</v>
      </c>
      <c r="K408" s="12" t="str">
        <v>MTRDC - AAC (Agility Associate of Canada)</v>
      </c>
      <c r="L408" s="12" t="str">
        <v>MTRDC - AAC (Agility Associate of Canada)</v>
      </c>
      <c r="M408" s="12" t="str">
        <v>MTRDC - AAC (Agility Associate of Canada)</v>
      </c>
      <c r="N408" s="12" t="str">
        <v>MTRDC - AAC (Agility Associate of Canada)</v>
      </c>
      <c r="P408" s="12"/>
    </row>
    <row r="409" spans="3:16" ht="13.2" x14ac:dyDescent="0.3">
      <c r="C409" s="12" t="str">
        <v>Musical Freestyle Advanced Badge - Dog Scouts of America</v>
      </c>
      <c r="D409" s="12" t="str">
        <v>Musical Freestyle Advanced Badge - Dog Scouts of America</v>
      </c>
      <c r="E409" s="12" t="str">
        <v>Musical Freestyle Advanced Badge - Dog Scouts of America</v>
      </c>
      <c r="F409" s="12" t="str">
        <v>Musical Freestyle Advanced Badge - Dog Scouts of America</v>
      </c>
      <c r="G409" s="12" t="str">
        <v>Musical Freestyle Advanced Badge - Dog Scouts of America</v>
      </c>
      <c r="H409" s="12" t="str">
        <v>Musical Freestyle Advanced Badge - Dog Scouts of America</v>
      </c>
      <c r="I409" s="12" t="str">
        <v>Musical Freestyle Advanced Badge - Dog Scouts of America</v>
      </c>
      <c r="J409" s="12" t="str">
        <v>Musical Freestyle Advanced Badge - Dog Scouts of America</v>
      </c>
      <c r="K409" s="12" t="str">
        <v>Musical Freestyle Advanced Badge - Dog Scouts of America</v>
      </c>
      <c r="L409" s="12" t="str">
        <v>Musical Freestyle Advanced Badge - Dog Scouts of America</v>
      </c>
      <c r="M409" s="12" t="str">
        <v>Musical Freestyle Advanced Badge - Dog Scouts of America</v>
      </c>
      <c r="N409" s="12" t="str">
        <v>Musical Freestyle Advanced Badge - Dog Scouts of America</v>
      </c>
      <c r="P409" s="12"/>
    </row>
    <row r="410" spans="3:16" ht="13.2" x14ac:dyDescent="0.3">
      <c r="C410" s="12" t="str">
        <v xml:space="preserve">MWPP Trophy Winner at NWDA Nationals - NWDA </v>
      </c>
      <c r="D410" s="12" t="str">
        <v xml:space="preserve">MWPP Trophy Winner at NWDA Nationals - NWDA </v>
      </c>
      <c r="E410" s="12" t="str">
        <v xml:space="preserve">MWPP Trophy Winner at NWDA Nationals - NWDA </v>
      </c>
      <c r="F410" s="12" t="str">
        <v xml:space="preserve">MWPP Trophy Winner at NWDA Nationals - NWDA </v>
      </c>
      <c r="G410" s="12" t="str">
        <v xml:space="preserve">MWPP Trophy Winner at NWDA Nationals - NWDA </v>
      </c>
      <c r="H410" s="12" t="str">
        <v xml:space="preserve">MWPP Trophy Winner at NWDA Nationals - NWDA </v>
      </c>
      <c r="I410" s="12" t="str">
        <v xml:space="preserve">MWPP Trophy Winner at NWDA Nationals - NWDA </v>
      </c>
      <c r="J410" s="12" t="str">
        <v xml:space="preserve">MWPP Trophy Winner at NWDA Nationals - NWDA </v>
      </c>
      <c r="K410" s="12" t="str">
        <v xml:space="preserve">MWPP Trophy Winner at NWDA Nationals - NWDA </v>
      </c>
      <c r="L410" s="12" t="str">
        <v xml:space="preserve">MWPP Trophy Winner at NWDA Nationals - NWDA </v>
      </c>
      <c r="M410" s="12" t="str">
        <v xml:space="preserve">MWPP Trophy Winner at NWDA Nationals - NWDA </v>
      </c>
      <c r="N410" s="12" t="str">
        <v xml:space="preserve">MWPP Trophy Winner at NWDA Nationals - NWDA </v>
      </c>
      <c r="P410" s="12"/>
    </row>
    <row r="411" spans="3:16" ht="13.2" x14ac:dyDescent="0.3">
      <c r="C411" s="12" t="str">
        <v>MX - AKC</v>
      </c>
      <c r="D411" s="12" t="str">
        <v>MX - AKC</v>
      </c>
      <c r="E411" s="12" t="str">
        <v>MX - AKC</v>
      </c>
      <c r="F411" s="12" t="str">
        <v>MX - AKC</v>
      </c>
      <c r="G411" s="12" t="str">
        <v>MX - AKC</v>
      </c>
      <c r="H411" s="12" t="str">
        <v>MX - AKC</v>
      </c>
      <c r="I411" s="12" t="str">
        <v>MX - AKC</v>
      </c>
      <c r="J411" s="12" t="str">
        <v>MX - AKC</v>
      </c>
      <c r="K411" s="12" t="str">
        <v>MX - AKC</v>
      </c>
      <c r="L411" s="12" t="str">
        <v>MX - AKC</v>
      </c>
      <c r="M411" s="12" t="str">
        <v>MX - AKC</v>
      </c>
      <c r="N411" s="12" t="str">
        <v>MX - AKC</v>
      </c>
      <c r="P411" s="12"/>
    </row>
    <row r="412" spans="3:16" ht="13.2" x14ac:dyDescent="0.3">
      <c r="C412" s="12" t="str">
        <v>MXB - AKC</v>
      </c>
      <c r="D412" s="12" t="str">
        <v>MXB - AKC</v>
      </c>
      <c r="E412" s="12" t="str">
        <v>MXB - AKC</v>
      </c>
      <c r="F412" s="12" t="str">
        <v>MXB - AKC</v>
      </c>
      <c r="G412" s="12" t="str">
        <v>MXB - AKC</v>
      </c>
      <c r="H412" s="12" t="str">
        <v>MXB - AKC</v>
      </c>
      <c r="I412" s="12" t="str">
        <v>MXB - AKC</v>
      </c>
      <c r="J412" s="12" t="str">
        <v>MXB - AKC</v>
      </c>
      <c r="K412" s="12" t="str">
        <v>MXB - AKC</v>
      </c>
      <c r="L412" s="12" t="str">
        <v>MXB - AKC</v>
      </c>
      <c r="M412" s="12" t="str">
        <v>MXB - AKC</v>
      </c>
      <c r="N412" s="12" t="str">
        <v>MXB - AKC</v>
      </c>
      <c r="P412" s="12"/>
    </row>
    <row r="413" spans="3:16" ht="13.2" x14ac:dyDescent="0.3">
      <c r="C413" s="12" t="str">
        <v>MXC - AKC</v>
      </c>
      <c r="D413" s="12" t="str">
        <v>MXC - AKC</v>
      </c>
      <c r="E413" s="12" t="str">
        <v>MXC - AKC</v>
      </c>
      <c r="F413" s="12" t="str">
        <v>MXC - AKC</v>
      </c>
      <c r="G413" s="12" t="str">
        <v>MXC - AKC</v>
      </c>
      <c r="H413" s="12" t="str">
        <v>MXC - AKC</v>
      </c>
      <c r="I413" s="12" t="str">
        <v>MXC - AKC</v>
      </c>
      <c r="J413" s="12" t="str">
        <v>MXC - AKC</v>
      </c>
      <c r="K413" s="12" t="str">
        <v>MXC - AKC</v>
      </c>
      <c r="L413" s="12" t="str">
        <v>MXC - AKC</v>
      </c>
      <c r="M413" s="12" t="str">
        <v>MXC - AKC</v>
      </c>
      <c r="N413" s="12" t="str">
        <v>MXC - AKC</v>
      </c>
      <c r="P413" s="12"/>
    </row>
    <row r="414" spans="3:16" ht="13.2" x14ac:dyDescent="0.3">
      <c r="C414" s="12" t="str">
        <v>MXG - AKC</v>
      </c>
      <c r="D414" s="12" t="str">
        <v>MXG - AKC</v>
      </c>
      <c r="E414" s="12" t="str">
        <v>MXG - AKC</v>
      </c>
      <c r="F414" s="12" t="str">
        <v>MXG - AKC</v>
      </c>
      <c r="G414" s="12" t="str">
        <v>MXG - AKC</v>
      </c>
      <c r="H414" s="12" t="str">
        <v>MXG - AKC</v>
      </c>
      <c r="I414" s="12" t="str">
        <v>MXG - AKC</v>
      </c>
      <c r="J414" s="12" t="str">
        <v>MXG - AKC</v>
      </c>
      <c r="K414" s="12" t="str">
        <v>MXG - AKC</v>
      </c>
      <c r="L414" s="12" t="str">
        <v>MXG - AKC</v>
      </c>
      <c r="M414" s="12" t="str">
        <v>MXG - AKC</v>
      </c>
      <c r="N414" s="12" t="str">
        <v>MXG - AKC</v>
      </c>
      <c r="P414" s="12"/>
    </row>
    <row r="415" spans="3:16" ht="13.2" x14ac:dyDescent="0.3">
      <c r="C415" s="12" t="str">
        <v>MXJ - AKC</v>
      </c>
      <c r="D415" s="12" t="str">
        <v>MXJ - AKC</v>
      </c>
      <c r="E415" s="12" t="str">
        <v>MXJ - AKC</v>
      </c>
      <c r="F415" s="12" t="str">
        <v>MXJ - AKC</v>
      </c>
      <c r="G415" s="12" t="str">
        <v>MXJ - AKC</v>
      </c>
      <c r="H415" s="12" t="str">
        <v>MXJ - AKC</v>
      </c>
      <c r="I415" s="12" t="str">
        <v>MXJ - AKC</v>
      </c>
      <c r="J415" s="12" t="str">
        <v>MXJ - AKC</v>
      </c>
      <c r="K415" s="12" t="str">
        <v>MXJ - AKC</v>
      </c>
      <c r="L415" s="12" t="str">
        <v>MXJ - AKC</v>
      </c>
      <c r="M415" s="12" t="str">
        <v>MXJ - AKC</v>
      </c>
      <c r="N415" s="12" t="str">
        <v>MXJ - AKC</v>
      </c>
      <c r="P415" s="12"/>
    </row>
    <row r="416" spans="3:16" ht="13.2" x14ac:dyDescent="0.3">
      <c r="C416" s="12" t="str">
        <v>MXJ - AKC</v>
      </c>
      <c r="D416" s="12" t="str">
        <v>MXJ - AKC</v>
      </c>
      <c r="E416" s="12" t="str">
        <v>MXJ - AKC</v>
      </c>
      <c r="F416" s="12" t="str">
        <v>MXJ - AKC</v>
      </c>
      <c r="G416" s="12" t="str">
        <v>MXJ - AKC</v>
      </c>
      <c r="H416" s="12" t="str">
        <v>MXJ - AKC</v>
      </c>
      <c r="I416" s="12" t="str">
        <v>MXJ - AKC</v>
      </c>
      <c r="J416" s="12" t="str">
        <v>MXJ - AKC</v>
      </c>
      <c r="K416" s="12" t="str">
        <v>MXJ - AKC</v>
      </c>
      <c r="L416" s="12" t="str">
        <v>MXJ - AKC</v>
      </c>
      <c r="M416" s="12" t="str">
        <v>MXJ - AKC</v>
      </c>
      <c r="N416" s="12" t="str">
        <v>MXJ - AKC</v>
      </c>
      <c r="P416" s="12"/>
    </row>
    <row r="417" spans="3:16" ht="13.2" x14ac:dyDescent="0.3">
      <c r="C417" s="12" t="str">
        <v>MXP - AKC</v>
      </c>
      <c r="D417" s="12" t="str">
        <v>MXP - AKC</v>
      </c>
      <c r="E417" s="12" t="str">
        <v>MXP - AKC</v>
      </c>
      <c r="F417" s="12" t="str">
        <v>MXP - AKC</v>
      </c>
      <c r="G417" s="12" t="str">
        <v>MXP - AKC</v>
      </c>
      <c r="H417" s="12" t="str">
        <v>MXP - AKC</v>
      </c>
      <c r="I417" s="12" t="str">
        <v>MXP - AKC</v>
      </c>
      <c r="J417" s="12" t="str">
        <v>MXP - AKC</v>
      </c>
      <c r="K417" s="12" t="str">
        <v>MXP - AKC</v>
      </c>
      <c r="L417" s="12" t="str">
        <v>MXP - AKC</v>
      </c>
      <c r="M417" s="12" t="str">
        <v>MXP - AKC</v>
      </c>
      <c r="N417" s="12" t="str">
        <v>MXP - AKC</v>
      </c>
      <c r="P417" s="12"/>
    </row>
    <row r="418" spans="3:16" ht="13.2" x14ac:dyDescent="0.3">
      <c r="C418" s="12" t="str">
        <v>MXS - AKC</v>
      </c>
      <c r="D418" s="12" t="str">
        <v>MXS - AKC</v>
      </c>
      <c r="E418" s="12" t="str">
        <v>MXS - AKC</v>
      </c>
      <c r="F418" s="12" t="str">
        <v>MXS - AKC</v>
      </c>
      <c r="G418" s="12" t="str">
        <v>MXS - AKC</v>
      </c>
      <c r="H418" s="12" t="str">
        <v>MXS - AKC</v>
      </c>
      <c r="I418" s="12" t="str">
        <v>MXS - AKC</v>
      </c>
      <c r="J418" s="12" t="str">
        <v>MXS - AKC</v>
      </c>
      <c r="K418" s="12" t="str">
        <v>MXS - AKC</v>
      </c>
      <c r="L418" s="12" t="str">
        <v>MXS - AKC</v>
      </c>
      <c r="M418" s="12" t="str">
        <v>MXS - AKC</v>
      </c>
      <c r="N418" s="12" t="str">
        <v>MXS - AKC</v>
      </c>
      <c r="P418" s="12"/>
    </row>
    <row r="419" spans="3:16" ht="13.2" x14ac:dyDescent="0.3">
      <c r="C419" s="12" t="str">
        <v>NA - AKC</v>
      </c>
      <c r="D419" s="12" t="str">
        <v>NA - AKC</v>
      </c>
      <c r="E419" s="12" t="str">
        <v>NA - AKC</v>
      </c>
      <c r="F419" s="12" t="str">
        <v>NA - AKC</v>
      </c>
      <c r="G419" s="12" t="str">
        <v>NA - AKC</v>
      </c>
      <c r="H419" s="12" t="str">
        <v>NA - AKC</v>
      </c>
      <c r="I419" s="12" t="str">
        <v>NA - AKC</v>
      </c>
      <c r="J419" s="12" t="str">
        <v>NA - AKC</v>
      </c>
      <c r="K419" s="12" t="str">
        <v>NA - AKC</v>
      </c>
      <c r="L419" s="12" t="str">
        <v>NA - AKC</v>
      </c>
      <c r="M419" s="12" t="str">
        <v>NA - AKC</v>
      </c>
      <c r="N419" s="12" t="str">
        <v>NA - AKC</v>
      </c>
      <c r="P419" s="12"/>
    </row>
    <row r="420" spans="3:16" ht="13.2" x14ac:dyDescent="0.3">
      <c r="C420" s="12" t="str">
        <v>NAC - NADAC</v>
      </c>
      <c r="D420" s="12" t="str">
        <v>NAC - NADAC</v>
      </c>
      <c r="E420" s="12" t="str">
        <v>NAC - NADAC</v>
      </c>
      <c r="F420" s="12" t="str">
        <v>NAC - NADAC</v>
      </c>
      <c r="G420" s="12" t="str">
        <v>NAC - NADAC</v>
      </c>
      <c r="H420" s="12" t="str">
        <v>NAC - NADAC</v>
      </c>
      <c r="I420" s="12" t="str">
        <v>NAC - NADAC</v>
      </c>
      <c r="J420" s="12" t="str">
        <v>NAC - NADAC</v>
      </c>
      <c r="K420" s="12" t="str">
        <v>NAC - NADAC</v>
      </c>
      <c r="L420" s="12" t="str">
        <v>NAC - NADAC</v>
      </c>
      <c r="M420" s="12" t="str">
        <v>NAC - NADAC</v>
      </c>
      <c r="N420" s="12" t="str">
        <v>NAC - NADAC</v>
      </c>
      <c r="P420" s="12"/>
    </row>
    <row r="421" spans="3:16" ht="13.2" x14ac:dyDescent="0.3">
      <c r="C421" s="12" t="str">
        <v>NAJ - AKC</v>
      </c>
      <c r="D421" s="12" t="str">
        <v>NAJ - AKC</v>
      </c>
      <c r="E421" s="12" t="str">
        <v>NAJ - AKC</v>
      </c>
      <c r="F421" s="12" t="str">
        <v>NAJ - AKC</v>
      </c>
      <c r="G421" s="12" t="str">
        <v>NAJ - AKC</v>
      </c>
      <c r="H421" s="12" t="str">
        <v>NAJ - AKC</v>
      </c>
      <c r="I421" s="12" t="str">
        <v>NAJ - AKC</v>
      </c>
      <c r="J421" s="12" t="str">
        <v>NAJ - AKC</v>
      </c>
      <c r="K421" s="12" t="str">
        <v>NAJ - AKC</v>
      </c>
      <c r="L421" s="12" t="str">
        <v>NAJ - AKC</v>
      </c>
      <c r="M421" s="12" t="str">
        <v>NAJ - AKC</v>
      </c>
      <c r="N421" s="12" t="str">
        <v>NAJ - AKC</v>
      </c>
      <c r="P421" s="12"/>
    </row>
    <row r="422" spans="3:16" ht="13.2" x14ac:dyDescent="0.3">
      <c r="C422" s="12" t="str">
        <v>NAP - AKC</v>
      </c>
      <c r="D422" s="12" t="str">
        <v>NAP - AKC</v>
      </c>
      <c r="E422" s="12" t="str">
        <v>NAP - AKC</v>
      </c>
      <c r="F422" s="12" t="str">
        <v>NAP - AKC</v>
      </c>
      <c r="G422" s="12" t="str">
        <v>NAP - AKC</v>
      </c>
      <c r="H422" s="12" t="str">
        <v>NAP - AKC</v>
      </c>
      <c r="I422" s="12" t="str">
        <v>NAP - AKC</v>
      </c>
      <c r="J422" s="12" t="str">
        <v>NAP - AKC</v>
      </c>
      <c r="K422" s="12" t="str">
        <v>NAP - AKC</v>
      </c>
      <c r="L422" s="12" t="str">
        <v>NAP - AKC</v>
      </c>
      <c r="M422" s="12" t="str">
        <v>NAP - AKC</v>
      </c>
      <c r="N422" s="12" t="str">
        <v>NAP - AKC</v>
      </c>
      <c r="P422" s="12"/>
    </row>
    <row r="423" spans="3:16" ht="13.2" x14ac:dyDescent="0.3">
      <c r="C423" s="12" t="str">
        <v>NatCH - IABCA</v>
      </c>
      <c r="D423" s="12" t="str">
        <v>NatCH - IABCA</v>
      </c>
      <c r="E423" s="12" t="str">
        <v>NatCH - IABCA</v>
      </c>
      <c r="F423" s="12" t="str">
        <v>NatCH - IABCA</v>
      </c>
      <c r="G423" s="12" t="str">
        <v>NatCH - IABCA</v>
      </c>
      <c r="H423" s="12" t="str">
        <v>NatCH - IABCA</v>
      </c>
      <c r="I423" s="12" t="str">
        <v>NatCH - IABCA</v>
      </c>
      <c r="J423" s="12" t="str">
        <v>NatCH - IABCA</v>
      </c>
      <c r="K423" s="12" t="str">
        <v>NatCH - IABCA</v>
      </c>
      <c r="L423" s="12" t="str">
        <v>NatCH - IABCA</v>
      </c>
      <c r="M423" s="12" t="str">
        <v>NatCH - IABCA</v>
      </c>
      <c r="N423" s="12" t="str">
        <v>NatCH - IABCA</v>
      </c>
      <c r="P423" s="12"/>
    </row>
    <row r="424" spans="3:16" ht="13.2" x14ac:dyDescent="0.3">
      <c r="C424" s="12" t="str">
        <v>NATCH - NADAC</v>
      </c>
      <c r="D424" s="12" t="str">
        <v>NATCH - NADAC</v>
      </c>
      <c r="E424" s="12" t="str">
        <v>NATCH - NADAC</v>
      </c>
      <c r="F424" s="12" t="str">
        <v>NATCH - NADAC</v>
      </c>
      <c r="G424" s="12" t="str">
        <v>NATCH - NADAC</v>
      </c>
      <c r="H424" s="12" t="str">
        <v>NATCH - NADAC</v>
      </c>
      <c r="I424" s="12" t="str">
        <v>NATCH - NADAC</v>
      </c>
      <c r="J424" s="12" t="str">
        <v>NATCH - NADAC</v>
      </c>
      <c r="K424" s="12" t="str">
        <v>NATCH - NADAC</v>
      </c>
      <c r="L424" s="12" t="str">
        <v>NATCH - NADAC</v>
      </c>
      <c r="M424" s="12" t="str">
        <v>NATCH - NADAC</v>
      </c>
      <c r="N424" s="12" t="str">
        <v>NATCH - NADAC</v>
      </c>
      <c r="P424" s="12"/>
    </row>
    <row r="425" spans="3:16" ht="13.2" x14ac:dyDescent="0.3">
      <c r="C425" s="12" t="str">
        <v>NBRACE - MDSA</v>
      </c>
      <c r="D425" s="12" t="str">
        <v>NBRACE - MDSA</v>
      </c>
      <c r="E425" s="12" t="str">
        <v>NBRACE - MDSA</v>
      </c>
      <c r="F425" s="12" t="str">
        <v>NBRACE - MDSA</v>
      </c>
      <c r="G425" s="12" t="str">
        <v>NBRACE - MDSA</v>
      </c>
      <c r="H425" s="12" t="str">
        <v>NBRACE - MDSA</v>
      </c>
      <c r="I425" s="12" t="str">
        <v>NBRACE - MDSA</v>
      </c>
      <c r="J425" s="12" t="str">
        <v>NBRACE - MDSA</v>
      </c>
      <c r="K425" s="12" t="str">
        <v>NBRACE - MDSA</v>
      </c>
      <c r="L425" s="12" t="str">
        <v>NBRACE - MDSA</v>
      </c>
      <c r="M425" s="12" t="str">
        <v>NBRACE - MDSA</v>
      </c>
      <c r="N425" s="12" t="str">
        <v>NBRACE - MDSA</v>
      </c>
      <c r="P425" s="12"/>
    </row>
    <row r="426" spans="3:16" ht="13.2" x14ac:dyDescent="0.3">
      <c r="C426" s="12" t="str">
        <v>NC - CKC</v>
      </c>
      <c r="D426" s="12" t="str">
        <v>NC - CKC</v>
      </c>
      <c r="E426" s="12" t="str">
        <v>NC - CKC</v>
      </c>
      <c r="F426" s="12" t="str">
        <v>NC - CKC</v>
      </c>
      <c r="G426" s="12" t="str">
        <v>NC - CKC</v>
      </c>
      <c r="H426" s="12" t="str">
        <v>NC - CKC</v>
      </c>
      <c r="I426" s="12" t="str">
        <v>NC - CKC</v>
      </c>
      <c r="J426" s="12" t="str">
        <v>NC - CKC</v>
      </c>
      <c r="K426" s="12" t="str">
        <v>NC - CKC</v>
      </c>
      <c r="L426" s="12" t="str">
        <v>NC - CKC</v>
      </c>
      <c r="M426" s="12" t="str">
        <v>NC - CKC</v>
      </c>
      <c r="N426" s="12" t="str">
        <v>NC - CKC</v>
      </c>
      <c r="P426" s="12"/>
    </row>
    <row r="427" spans="3:16" ht="13.2" x14ac:dyDescent="0.3">
      <c r="C427" s="12" t="str">
        <v>NCC - NADAC</v>
      </c>
      <c r="D427" s="12" t="str">
        <v>NCC - NADAC</v>
      </c>
      <c r="E427" s="12" t="str">
        <v>NCC - NADAC</v>
      </c>
      <c r="F427" s="12" t="str">
        <v>NCC - NADAC</v>
      </c>
      <c r="G427" s="12" t="str">
        <v>NCC - NADAC</v>
      </c>
      <c r="H427" s="12" t="str">
        <v>NCC - NADAC</v>
      </c>
      <c r="I427" s="12" t="str">
        <v>NCC - NADAC</v>
      </c>
      <c r="J427" s="12" t="str">
        <v>NCC - NADAC</v>
      </c>
      <c r="K427" s="12" t="str">
        <v>NCC - NADAC</v>
      </c>
      <c r="L427" s="12" t="str">
        <v>NCC - NADAC</v>
      </c>
      <c r="M427" s="12" t="str">
        <v>NCC - NADAC</v>
      </c>
      <c r="N427" s="12" t="str">
        <v>NCC - NADAC</v>
      </c>
      <c r="P427" s="12"/>
    </row>
    <row r="428" spans="3:16" ht="13.2" x14ac:dyDescent="0.3">
      <c r="C428" s="12" t="str">
        <v>NDD equivalent - Any Draft Breed Parent Club</v>
      </c>
      <c r="D428" s="12" t="str">
        <v>NDD equivalent - Any Draft Breed Parent Club</v>
      </c>
      <c r="E428" s="12" t="str">
        <v>NDD equivalent - Any Draft Breed Parent Club</v>
      </c>
      <c r="F428" s="12" t="str">
        <v>NDD equivalent - Any Draft Breed Parent Club</v>
      </c>
      <c r="G428" s="12" t="str">
        <v>NDD equivalent - Any Draft Breed Parent Club</v>
      </c>
      <c r="H428" s="12" t="str">
        <v>NDD equivalent - Any Draft Breed Parent Club</v>
      </c>
      <c r="I428" s="12" t="str">
        <v>NDD equivalent - Any Draft Breed Parent Club</v>
      </c>
      <c r="J428" s="12" t="str">
        <v>NDD equivalent - Any Draft Breed Parent Club</v>
      </c>
      <c r="K428" s="12" t="str">
        <v>NDD equivalent - Any Draft Breed Parent Club</v>
      </c>
      <c r="L428" s="12" t="str">
        <v>NDD equivalent - Any Draft Breed Parent Club</v>
      </c>
      <c r="M428" s="12" t="str">
        <v>NDD equivalent - Any Draft Breed Parent Club</v>
      </c>
      <c r="N428" s="12" t="str">
        <v>NDD equivalent - Any Draft Breed Parent Club</v>
      </c>
      <c r="P428" s="12"/>
    </row>
    <row r="429" spans="3:16" ht="13.2" x14ac:dyDescent="0.3">
      <c r="C429" s="12" t="str">
        <v>NDD/BNDD - BMDCA</v>
      </c>
      <c r="D429" s="12" t="str">
        <v>NDD/BNDD - BMDCA</v>
      </c>
      <c r="E429" s="12" t="str">
        <v>NDD/BNDD - BMDCA</v>
      </c>
      <c r="F429" s="12" t="str">
        <v>NDD/BNDD - BMDCA</v>
      </c>
      <c r="G429" s="12" t="str">
        <v>NDD/BNDD - BMDCA</v>
      </c>
      <c r="H429" s="12" t="str">
        <v>NDD/BNDD - BMDCA</v>
      </c>
      <c r="I429" s="12" t="str">
        <v>NDD/BNDD - BMDCA</v>
      </c>
      <c r="J429" s="12" t="str">
        <v>NDD/BNDD - BMDCA</v>
      </c>
      <c r="K429" s="12" t="str">
        <v>NDD/BNDD - BMDCA</v>
      </c>
      <c r="L429" s="12" t="str">
        <v>NDD/BNDD - BMDCA</v>
      </c>
      <c r="M429" s="12" t="str">
        <v>NDD/BNDD - BMDCA</v>
      </c>
      <c r="N429" s="12" t="str">
        <v>NDD/BNDD - BMDCA</v>
      </c>
      <c r="P429" s="12"/>
    </row>
    <row r="430" spans="3:16" ht="13.2" x14ac:dyDescent="0.3">
      <c r="C430" s="12" t="str">
        <v>NDD/BNDD - GSMDCA</v>
      </c>
      <c r="D430" s="12" t="str">
        <v>NDD/BNDD - GSMDCA</v>
      </c>
      <c r="E430" s="12" t="str">
        <v>NDD/BNDD - GSMDCA</v>
      </c>
      <c r="F430" s="12" t="str">
        <v>NDD/BNDD - GSMDCA</v>
      </c>
      <c r="G430" s="12" t="str">
        <v>NDD/BNDD - GSMDCA</v>
      </c>
      <c r="H430" s="12" t="str">
        <v>NDD/BNDD - GSMDCA</v>
      </c>
      <c r="I430" s="12" t="str">
        <v>NDD/BNDD - GSMDCA</v>
      </c>
      <c r="J430" s="12" t="str">
        <v>NDD/BNDD - GSMDCA</v>
      </c>
      <c r="K430" s="12" t="str">
        <v>NDD/BNDD - GSMDCA</v>
      </c>
      <c r="L430" s="12" t="str">
        <v>NDD/BNDD - GSMDCA</v>
      </c>
      <c r="M430" s="12" t="str">
        <v>NDD/BNDD - GSMDCA</v>
      </c>
      <c r="N430" s="12" t="str">
        <v>NDD/BNDD - GSMDCA</v>
      </c>
      <c r="P430" s="12"/>
    </row>
    <row r="431" spans="3:16" ht="13.2" x14ac:dyDescent="0.3">
      <c r="C431" s="12" t="str">
        <v>NF - AKC</v>
      </c>
      <c r="D431" s="12" t="str">
        <v>NF - AKC</v>
      </c>
      <c r="E431" s="12" t="str">
        <v>NF - AKC</v>
      </c>
      <c r="F431" s="12" t="str">
        <v>NF - AKC</v>
      </c>
      <c r="G431" s="12" t="str">
        <v>NF - AKC</v>
      </c>
      <c r="H431" s="12" t="str">
        <v>NF - AKC</v>
      </c>
      <c r="I431" s="12" t="str">
        <v>NF - AKC</v>
      </c>
      <c r="J431" s="12" t="str">
        <v>NF - AKC</v>
      </c>
      <c r="K431" s="12" t="str">
        <v>NF - AKC</v>
      </c>
      <c r="L431" s="12" t="str">
        <v>NF - AKC</v>
      </c>
      <c r="M431" s="12" t="str">
        <v>NF - AKC</v>
      </c>
      <c r="N431" s="12" t="str">
        <v>NF - AKC</v>
      </c>
      <c r="P431" s="12"/>
    </row>
    <row r="432" spans="3:16" ht="13.2" x14ac:dyDescent="0.3">
      <c r="C432" s="12" t="str">
        <v>NFC - AKC</v>
      </c>
      <c r="D432" s="12" t="str">
        <v>NFC - AKC</v>
      </c>
      <c r="E432" s="12" t="str">
        <v>NFC - AKC</v>
      </c>
      <c r="F432" s="12" t="str">
        <v>NFC - AKC</v>
      </c>
      <c r="G432" s="12" t="str">
        <v>NFC - AKC</v>
      </c>
      <c r="H432" s="12" t="str">
        <v>NFC - AKC</v>
      </c>
      <c r="I432" s="12" t="str">
        <v>NFC - AKC</v>
      </c>
      <c r="J432" s="12" t="str">
        <v>NFC - AKC</v>
      </c>
      <c r="K432" s="12" t="str">
        <v>NFC - AKC</v>
      </c>
      <c r="L432" s="12" t="str">
        <v>NFC - AKC</v>
      </c>
      <c r="M432" s="12" t="str">
        <v>NFC - AKC</v>
      </c>
      <c r="N432" s="12" t="str">
        <v>NFC - AKC</v>
      </c>
      <c r="P432" s="12"/>
    </row>
    <row r="433" spans="3:16" ht="13.2" x14ac:dyDescent="0.3">
      <c r="C433" s="12" t="str">
        <v>NFD - MDSA</v>
      </c>
      <c r="D433" s="12" t="str">
        <v>NFD - MDSA</v>
      </c>
      <c r="E433" s="12" t="str">
        <v>NFD - MDSA</v>
      </c>
      <c r="F433" s="12" t="str">
        <v>NFD - MDSA</v>
      </c>
      <c r="G433" s="12" t="str">
        <v>NFD - MDSA</v>
      </c>
      <c r="H433" s="12" t="str">
        <v>NFD - MDSA</v>
      </c>
      <c r="I433" s="12" t="str">
        <v>NFD - MDSA</v>
      </c>
      <c r="J433" s="12" t="str">
        <v>NFD - MDSA</v>
      </c>
      <c r="K433" s="12" t="str">
        <v>NFD - MDSA</v>
      </c>
      <c r="L433" s="12" t="str">
        <v>NFD - MDSA</v>
      </c>
      <c r="M433" s="12" t="str">
        <v>NFD - MDSA</v>
      </c>
      <c r="N433" s="12" t="str">
        <v>NFD - MDSA</v>
      </c>
      <c r="P433" s="12"/>
    </row>
    <row r="434" spans="3:16" ht="13.2" x14ac:dyDescent="0.3">
      <c r="C434" s="12" t="str">
        <v>NFD-PROP - MDSA</v>
      </c>
      <c r="D434" s="12" t="str">
        <v>NFD-PROP - MDSA</v>
      </c>
      <c r="E434" s="12" t="str">
        <v>NFD-PROP - MDSA</v>
      </c>
      <c r="F434" s="12" t="str">
        <v>NFD-PROP - MDSA</v>
      </c>
      <c r="G434" s="12" t="str">
        <v>NFD-PROP - MDSA</v>
      </c>
      <c r="H434" s="12" t="str">
        <v>NFD-PROP - MDSA</v>
      </c>
      <c r="I434" s="12" t="str">
        <v>NFD-PROP - MDSA</v>
      </c>
      <c r="J434" s="12" t="str">
        <v>NFD-PROP - MDSA</v>
      </c>
      <c r="K434" s="12" t="str">
        <v>NFD-PROP - MDSA</v>
      </c>
      <c r="L434" s="12" t="str">
        <v>NFD-PROP - MDSA</v>
      </c>
      <c r="M434" s="12" t="str">
        <v>NFD-PROP - MDSA</v>
      </c>
      <c r="N434" s="12" t="str">
        <v>NFD-PROP - MDSA</v>
      </c>
      <c r="P434" s="12"/>
    </row>
    <row r="435" spans="3:16" ht="13.2" x14ac:dyDescent="0.3">
      <c r="C435" s="12" t="str">
        <v>NFP - AKC</v>
      </c>
      <c r="D435" s="12" t="str">
        <v>NFP - AKC</v>
      </c>
      <c r="E435" s="12" t="str">
        <v>NFP - AKC</v>
      </c>
      <c r="F435" s="12" t="str">
        <v>NFP - AKC</v>
      </c>
      <c r="G435" s="12" t="str">
        <v>NFP - AKC</v>
      </c>
      <c r="H435" s="12" t="str">
        <v>NFP - AKC</v>
      </c>
      <c r="I435" s="12" t="str">
        <v>NFP - AKC</v>
      </c>
      <c r="J435" s="12" t="str">
        <v>NFP - AKC</v>
      </c>
      <c r="K435" s="12" t="str">
        <v>NFP - AKC</v>
      </c>
      <c r="L435" s="12" t="str">
        <v>NFP - AKC</v>
      </c>
      <c r="M435" s="12" t="str">
        <v>NFP - AKC</v>
      </c>
      <c r="N435" s="12" t="str">
        <v>NFP - AKC</v>
      </c>
      <c r="P435" s="12"/>
    </row>
    <row r="436" spans="3:16" ht="13.2" x14ac:dyDescent="0.3">
      <c r="C436" s="12" t="str">
        <v>NIDWP1 - Iron Dog (IDWP)</v>
      </c>
      <c r="D436" s="12" t="str">
        <v>NIDWP1 - Iron Dog (IDWP)</v>
      </c>
      <c r="E436" s="12" t="str">
        <v>NIDWP1 - Iron Dog (IDWP)</v>
      </c>
      <c r="F436" s="12" t="str">
        <v>NIDWP1 - Iron Dog (IDWP)</v>
      </c>
      <c r="G436" s="12" t="str">
        <v>NIDWP1 - Iron Dog (IDWP)</v>
      </c>
      <c r="H436" s="12" t="str">
        <v>NIDWP1 - Iron Dog (IDWP)</v>
      </c>
      <c r="I436" s="12" t="str">
        <v>NIDWP1 - Iron Dog (IDWP)</v>
      </c>
      <c r="J436" s="12" t="str">
        <v>NIDWP1 - Iron Dog (IDWP)</v>
      </c>
      <c r="K436" s="12" t="str">
        <v>NIDWP1 - Iron Dog (IDWP)</v>
      </c>
      <c r="L436" s="12" t="str">
        <v>NIDWP1 - Iron Dog (IDWP)</v>
      </c>
      <c r="M436" s="12" t="str">
        <v>NIDWP1 - Iron Dog (IDWP)</v>
      </c>
      <c r="N436" s="12" t="str">
        <v>NIDWP1 - Iron Dog (IDWP)</v>
      </c>
      <c r="P436" s="12"/>
    </row>
    <row r="437" spans="3:16" ht="13.2" x14ac:dyDescent="0.3">
      <c r="C437" s="12" t="str">
        <v>NJC - NADAC</v>
      </c>
      <c r="D437" s="12" t="str">
        <v>NJC - NADAC</v>
      </c>
      <c r="E437" s="12" t="str">
        <v>NJC - NADAC</v>
      </c>
      <c r="F437" s="12" t="str">
        <v>NJC - NADAC</v>
      </c>
      <c r="G437" s="12" t="str">
        <v>NJC - NADAC</v>
      </c>
      <c r="H437" s="12" t="str">
        <v>NJC - NADAC</v>
      </c>
      <c r="I437" s="12" t="str">
        <v>NJC - NADAC</v>
      </c>
      <c r="J437" s="12" t="str">
        <v>NJC - NADAC</v>
      </c>
      <c r="K437" s="12" t="str">
        <v>NJC - NADAC</v>
      </c>
      <c r="L437" s="12" t="str">
        <v>NJC - NADAC</v>
      </c>
      <c r="M437" s="12" t="str">
        <v>NJC - NADAC</v>
      </c>
      <c r="N437" s="12" t="str">
        <v>NJC - NADAC</v>
      </c>
      <c r="P437" s="12"/>
    </row>
    <row r="438" spans="3:16" ht="13.2" x14ac:dyDescent="0.3">
      <c r="C438" s="12" t="str">
        <v>NJP - AKC</v>
      </c>
      <c r="D438" s="12" t="str">
        <v>NJP - AKC</v>
      </c>
      <c r="E438" s="12" t="str">
        <v>NJP - AKC</v>
      </c>
      <c r="F438" s="12" t="str">
        <v>NJP - AKC</v>
      </c>
      <c r="G438" s="12" t="str">
        <v>NJP - AKC</v>
      </c>
      <c r="H438" s="12" t="str">
        <v>NJP - AKC</v>
      </c>
      <c r="I438" s="12" t="str">
        <v>NJP - AKC</v>
      </c>
      <c r="J438" s="12" t="str">
        <v>NJP - AKC</v>
      </c>
      <c r="K438" s="12" t="str">
        <v>NJP - AKC</v>
      </c>
      <c r="L438" s="12" t="str">
        <v>NJP - AKC</v>
      </c>
      <c r="M438" s="12" t="str">
        <v>NJP - AKC</v>
      </c>
      <c r="N438" s="12" t="str">
        <v>NJP - AKC</v>
      </c>
      <c r="P438" s="12"/>
    </row>
    <row r="439" spans="3:16" ht="13.2" x14ac:dyDescent="0.3">
      <c r="C439" s="12" t="str">
        <v>NN  - UKC (NWA)</v>
      </c>
      <c r="D439" s="12" t="str">
        <v>NN  - UKC (NWA)</v>
      </c>
      <c r="E439" s="12" t="str">
        <v>NN  - UKC (NWA)</v>
      </c>
      <c r="F439" s="12" t="str">
        <v>NN  - UKC (NWA)</v>
      </c>
      <c r="G439" s="12" t="str">
        <v>NN  - UKC (NWA)</v>
      </c>
      <c r="H439" s="12" t="str">
        <v>NN  - UKC (NWA)</v>
      </c>
      <c r="I439" s="12" t="str">
        <v>NN  - UKC (NWA)</v>
      </c>
      <c r="J439" s="12" t="str">
        <v>NN  - UKC (NWA)</v>
      </c>
      <c r="K439" s="12" t="str">
        <v>NN  - UKC (NWA)</v>
      </c>
      <c r="L439" s="12" t="str">
        <v>NN  - UKC (NWA)</v>
      </c>
      <c r="M439" s="12" t="str">
        <v>NN  - UKC (NWA)</v>
      </c>
      <c r="N439" s="12" t="str">
        <v>NN  - UKC (NWA)</v>
      </c>
      <c r="P439" s="12"/>
    </row>
    <row r="440" spans="3:16" ht="13.2" x14ac:dyDescent="0.3">
      <c r="C440" s="12" t="str">
        <v>Novice Distance Jump - Dock Dogs</v>
      </c>
      <c r="D440" s="12" t="str">
        <v>Novice Distance Jump - Dock Dogs</v>
      </c>
      <c r="E440" s="12" t="str">
        <v>Novice Distance Jump - Dock Dogs</v>
      </c>
      <c r="F440" s="12" t="str">
        <v>Novice Distance Jump - Dock Dogs</v>
      </c>
      <c r="G440" s="12" t="str">
        <v>Novice Distance Jump - Dock Dogs</v>
      </c>
      <c r="H440" s="12" t="str">
        <v>Novice Distance Jump - Dock Dogs</v>
      </c>
      <c r="I440" s="12" t="str">
        <v>Novice Distance Jump - Dock Dogs</v>
      </c>
      <c r="J440" s="12" t="str">
        <v>Novice Distance Jump - Dock Dogs</v>
      </c>
      <c r="K440" s="12" t="str">
        <v>Novice Distance Jump - Dock Dogs</v>
      </c>
      <c r="L440" s="12" t="str">
        <v>Novice Distance Jump - Dock Dogs</v>
      </c>
      <c r="M440" s="12" t="str">
        <v>Novice Distance Jump - Dock Dogs</v>
      </c>
      <c r="N440" s="12" t="str">
        <v>Novice Distance Jump - Dock Dogs</v>
      </c>
      <c r="P440" s="12"/>
    </row>
    <row r="441" spans="3:16" ht="13.2" x14ac:dyDescent="0.3">
      <c r="C441" s="12" t="str">
        <v>Novice Distance Jump - Ultimate Air</v>
      </c>
      <c r="D441" s="12" t="str">
        <v>Novice Distance Jump - Ultimate Air</v>
      </c>
      <c r="E441" s="12" t="str">
        <v>Novice Distance Jump - Ultimate Air</v>
      </c>
      <c r="F441" s="12" t="str">
        <v>Novice Distance Jump - Ultimate Air</v>
      </c>
      <c r="G441" s="12" t="str">
        <v>Novice Distance Jump - Ultimate Air</v>
      </c>
      <c r="H441" s="12" t="str">
        <v>Novice Distance Jump - Ultimate Air</v>
      </c>
      <c r="I441" s="12" t="str">
        <v>Novice Distance Jump - Ultimate Air</v>
      </c>
      <c r="J441" s="12" t="str">
        <v>Novice Distance Jump - Ultimate Air</v>
      </c>
      <c r="K441" s="12" t="str">
        <v>Novice Distance Jump - Ultimate Air</v>
      </c>
      <c r="L441" s="12" t="str">
        <v>Novice Distance Jump - Ultimate Air</v>
      </c>
      <c r="M441" s="12" t="str">
        <v>Novice Distance Jump - Ultimate Air</v>
      </c>
      <c r="N441" s="12" t="str">
        <v>Novice Distance Jump - Ultimate Air</v>
      </c>
      <c r="P441" s="12"/>
    </row>
    <row r="442" spans="3:16" ht="13.2" x14ac:dyDescent="0.3">
      <c r="C442" s="12" t="str">
        <v>N-PAIR - MDSA</v>
      </c>
      <c r="D442" s="12" t="str">
        <v>N-PAIR - MDSA</v>
      </c>
      <c r="E442" s="12" t="str">
        <v>N-PAIR - MDSA</v>
      </c>
      <c r="F442" s="12" t="str">
        <v>N-PAIR - MDSA</v>
      </c>
      <c r="G442" s="12" t="str">
        <v>N-PAIR - MDSA</v>
      </c>
      <c r="H442" s="12" t="str">
        <v>N-PAIR - MDSA</v>
      </c>
      <c r="I442" s="12" t="str">
        <v>N-PAIR - MDSA</v>
      </c>
      <c r="J442" s="12" t="str">
        <v>N-PAIR - MDSA</v>
      </c>
      <c r="K442" s="12" t="str">
        <v>N-PAIR - MDSA</v>
      </c>
      <c r="L442" s="12" t="str">
        <v>N-PAIR - MDSA</v>
      </c>
      <c r="M442" s="12" t="str">
        <v>N-PAIR - MDSA</v>
      </c>
      <c r="N442" s="12" t="str">
        <v>N-PAIR - MDSA</v>
      </c>
      <c r="P442" s="12"/>
    </row>
    <row r="443" spans="3:16" ht="13.2" x14ac:dyDescent="0.3">
      <c r="C443" s="12" t="str">
        <v xml:space="preserve">NSA-1 - NACSW </v>
      </c>
      <c r="D443" s="12" t="str">
        <v xml:space="preserve">NSA-1 - NACSW </v>
      </c>
      <c r="E443" s="12" t="str">
        <v xml:space="preserve">NSA-1 - NACSW </v>
      </c>
      <c r="F443" s="12" t="str">
        <v xml:space="preserve">NSA-1 - NACSW </v>
      </c>
      <c r="G443" s="12" t="str">
        <v xml:space="preserve">NSA-1 - NACSW </v>
      </c>
      <c r="H443" s="12" t="str">
        <v xml:space="preserve">NSA-1 - NACSW </v>
      </c>
      <c r="I443" s="12" t="str">
        <v xml:space="preserve">NSA-1 - NACSW </v>
      </c>
      <c r="J443" s="12" t="str">
        <v xml:space="preserve">NSA-1 - NACSW </v>
      </c>
      <c r="K443" s="12" t="str">
        <v xml:space="preserve">NSA-1 - NACSW </v>
      </c>
      <c r="L443" s="12" t="str">
        <v xml:space="preserve">NSA-1 - NACSW </v>
      </c>
      <c r="M443" s="12" t="str">
        <v xml:space="preserve">NSA-1 - NACSW </v>
      </c>
      <c r="N443" s="12" t="str">
        <v xml:space="preserve">NSA-1 - NACSW </v>
      </c>
      <c r="P443" s="12"/>
    </row>
    <row r="444" spans="3:16" ht="13.2" x14ac:dyDescent="0.3">
      <c r="C444" s="12" t="str">
        <v xml:space="preserve">NSA-2 - NACSW </v>
      </c>
      <c r="D444" s="12" t="str">
        <v xml:space="preserve">NSA-2 - NACSW </v>
      </c>
      <c r="E444" s="12" t="str">
        <v xml:space="preserve">NSA-2 - NACSW </v>
      </c>
      <c r="F444" s="12" t="str">
        <v xml:space="preserve">NSA-2 - NACSW </v>
      </c>
      <c r="G444" s="12" t="str">
        <v xml:space="preserve">NSA-2 - NACSW </v>
      </c>
      <c r="H444" s="12" t="str">
        <v xml:space="preserve">NSA-2 - NACSW </v>
      </c>
      <c r="I444" s="12" t="str">
        <v xml:space="preserve">NSA-2 - NACSW </v>
      </c>
      <c r="J444" s="12" t="str">
        <v xml:space="preserve">NSA-2 - NACSW </v>
      </c>
      <c r="K444" s="12" t="str">
        <v xml:space="preserve">NSA-2 - NACSW </v>
      </c>
      <c r="L444" s="12" t="str">
        <v xml:space="preserve">NSA-2 - NACSW </v>
      </c>
      <c r="M444" s="12" t="str">
        <v xml:space="preserve">NSA-2 - NACSW </v>
      </c>
      <c r="N444" s="12" t="str">
        <v xml:space="preserve">NSA-2 - NACSW </v>
      </c>
      <c r="P444" s="12"/>
    </row>
    <row r="445" spans="3:16" ht="13.2" x14ac:dyDescent="0.3">
      <c r="C445" s="12" t="str">
        <v xml:space="preserve">NSA-3 - NACSW </v>
      </c>
      <c r="D445" s="12" t="str">
        <v xml:space="preserve">NSA-3 - NACSW </v>
      </c>
      <c r="E445" s="12" t="str">
        <v xml:space="preserve">NSA-3 - NACSW </v>
      </c>
      <c r="F445" s="12" t="str">
        <v xml:space="preserve">NSA-3 - NACSW </v>
      </c>
      <c r="G445" s="12" t="str">
        <v xml:space="preserve">NSA-3 - NACSW </v>
      </c>
      <c r="H445" s="12" t="str">
        <v xml:space="preserve">NSA-3 - NACSW </v>
      </c>
      <c r="I445" s="12" t="str">
        <v xml:space="preserve">NSA-3 - NACSW </v>
      </c>
      <c r="J445" s="12" t="str">
        <v xml:space="preserve">NSA-3 - NACSW </v>
      </c>
      <c r="K445" s="12" t="str">
        <v xml:space="preserve">NSA-3 - NACSW </v>
      </c>
      <c r="L445" s="12" t="str">
        <v xml:space="preserve">NSA-3 - NACSW </v>
      </c>
      <c r="M445" s="12" t="str">
        <v xml:space="preserve">NSA-3 - NACSW </v>
      </c>
      <c r="N445" s="12" t="str">
        <v xml:space="preserve">NSA-3 - NACSW </v>
      </c>
      <c r="P445" s="12"/>
    </row>
    <row r="446" spans="3:16" ht="13.2" x14ac:dyDescent="0.3">
      <c r="C446" s="12" t="str">
        <v xml:space="preserve">NSA-M - NACSW </v>
      </c>
      <c r="D446" s="12" t="str">
        <v xml:space="preserve">NSA-M - NACSW </v>
      </c>
      <c r="E446" s="12" t="str">
        <v xml:space="preserve">NSA-M - NACSW </v>
      </c>
      <c r="F446" s="12" t="str">
        <v xml:space="preserve">NSA-M - NACSW </v>
      </c>
      <c r="G446" s="12" t="str">
        <v xml:space="preserve">NSA-M - NACSW </v>
      </c>
      <c r="H446" s="12" t="str">
        <v xml:space="preserve">NSA-M - NACSW </v>
      </c>
      <c r="I446" s="12" t="str">
        <v xml:space="preserve">NSA-M - NACSW </v>
      </c>
      <c r="J446" s="12" t="str">
        <v xml:space="preserve">NSA-M - NACSW </v>
      </c>
      <c r="K446" s="12" t="str">
        <v xml:space="preserve">NSA-M - NACSW </v>
      </c>
      <c r="L446" s="12" t="str">
        <v xml:space="preserve">NSA-M - NACSW </v>
      </c>
      <c r="M446" s="12" t="str">
        <v xml:space="preserve">NSA-M - NACSW </v>
      </c>
      <c r="N446" s="12" t="str">
        <v xml:space="preserve">NSA-M - NACSW </v>
      </c>
      <c r="P446" s="12"/>
    </row>
    <row r="447" spans="3:16" ht="13.2" x14ac:dyDescent="0.3">
      <c r="C447" s="12" t="str">
        <v>NTD - Do More With Your Dog!</v>
      </c>
      <c r="D447" s="12" t="str">
        <v>NTD - Do More With Your Dog!</v>
      </c>
      <c r="E447" s="12" t="str">
        <v>NTD - Do More With Your Dog!</v>
      </c>
      <c r="F447" s="12" t="str">
        <v>NTD - Do More With Your Dog!</v>
      </c>
      <c r="G447" s="12" t="str">
        <v>NTD - Do More With Your Dog!</v>
      </c>
      <c r="H447" s="12" t="str">
        <v>NTD - Do More With Your Dog!</v>
      </c>
      <c r="I447" s="12" t="str">
        <v>NTD - Do More With Your Dog!</v>
      </c>
      <c r="J447" s="12" t="str">
        <v>NTD - Do More With Your Dog!</v>
      </c>
      <c r="K447" s="12" t="str">
        <v>NTD - Do More With Your Dog!</v>
      </c>
      <c r="L447" s="12" t="str">
        <v>NTD - Do More With Your Dog!</v>
      </c>
      <c r="M447" s="12" t="str">
        <v>NTD - Do More With Your Dog!</v>
      </c>
      <c r="N447" s="12" t="str">
        <v>NTD - Do More With Your Dog!</v>
      </c>
      <c r="P447" s="12"/>
    </row>
    <row r="448" spans="3:16" ht="13.2" x14ac:dyDescent="0.3">
      <c r="C448" s="12" t="str">
        <v>N-TEAM - MDSA</v>
      </c>
      <c r="D448" s="12" t="str">
        <v>N-TEAM - MDSA</v>
      </c>
      <c r="E448" s="12" t="str">
        <v>N-TEAM - MDSA</v>
      </c>
      <c r="F448" s="12" t="str">
        <v>N-TEAM - MDSA</v>
      </c>
      <c r="G448" s="12" t="str">
        <v>N-TEAM - MDSA</v>
      </c>
      <c r="H448" s="12" t="str">
        <v>N-TEAM - MDSA</v>
      </c>
      <c r="I448" s="12" t="str">
        <v>N-TEAM - MDSA</v>
      </c>
      <c r="J448" s="12" t="str">
        <v>N-TEAM - MDSA</v>
      </c>
      <c r="K448" s="12" t="str">
        <v>N-TEAM - MDSA</v>
      </c>
      <c r="L448" s="12" t="str">
        <v>N-TEAM - MDSA</v>
      </c>
      <c r="M448" s="12" t="str">
        <v>N-TEAM - MDSA</v>
      </c>
      <c r="N448" s="12" t="str">
        <v>N-TEAM - MDSA</v>
      </c>
      <c r="P448" s="12"/>
    </row>
    <row r="449" spans="3:16" ht="13.2" x14ac:dyDescent="0.3">
      <c r="C449" s="12" t="str">
        <v xml:space="preserve">NW1  - NACSW </v>
      </c>
      <c r="D449" s="12" t="str">
        <v xml:space="preserve">NW1  - NACSW </v>
      </c>
      <c r="E449" s="12" t="str">
        <v xml:space="preserve">NW1  - NACSW </v>
      </c>
      <c r="F449" s="12" t="str">
        <v xml:space="preserve">NW1  - NACSW </v>
      </c>
      <c r="G449" s="12" t="str">
        <v xml:space="preserve">NW1  - NACSW </v>
      </c>
      <c r="H449" s="12" t="str">
        <v xml:space="preserve">NW1  - NACSW </v>
      </c>
      <c r="I449" s="12" t="str">
        <v xml:space="preserve">NW1  - NACSW </v>
      </c>
      <c r="J449" s="12" t="str">
        <v xml:space="preserve">NW1  - NACSW </v>
      </c>
      <c r="K449" s="12" t="str">
        <v xml:space="preserve">NW1  - NACSW </v>
      </c>
      <c r="L449" s="12" t="str">
        <v xml:space="preserve">NW1  - NACSW </v>
      </c>
      <c r="M449" s="12" t="str">
        <v xml:space="preserve">NW1  - NACSW </v>
      </c>
      <c r="N449" s="12" t="str">
        <v xml:space="preserve">NW1  - NACSW </v>
      </c>
      <c r="P449" s="12"/>
    </row>
    <row r="450" spans="3:16" ht="13.2" x14ac:dyDescent="0.3">
      <c r="C450" s="12" t="str">
        <v xml:space="preserve">NW2  - NACSW </v>
      </c>
      <c r="D450" s="12" t="str">
        <v xml:space="preserve">NW2  - NACSW </v>
      </c>
      <c r="E450" s="12" t="str">
        <v xml:space="preserve">NW2  - NACSW </v>
      </c>
      <c r="F450" s="12" t="str">
        <v xml:space="preserve">NW2  - NACSW </v>
      </c>
      <c r="G450" s="12" t="str">
        <v xml:space="preserve">NW2  - NACSW </v>
      </c>
      <c r="H450" s="12" t="str">
        <v xml:space="preserve">NW2  - NACSW </v>
      </c>
      <c r="I450" s="12" t="str">
        <v xml:space="preserve">NW2  - NACSW </v>
      </c>
      <c r="J450" s="12" t="str">
        <v xml:space="preserve">NW2  - NACSW </v>
      </c>
      <c r="K450" s="12" t="str">
        <v xml:space="preserve">NW2  - NACSW </v>
      </c>
      <c r="L450" s="12" t="str">
        <v xml:space="preserve">NW2  - NACSW </v>
      </c>
      <c r="M450" s="12" t="str">
        <v xml:space="preserve">NW2  - NACSW </v>
      </c>
      <c r="N450" s="12" t="str">
        <v xml:space="preserve">NW2  - NACSW </v>
      </c>
      <c r="P450" s="12"/>
    </row>
    <row r="451" spans="3:16" ht="13.2" x14ac:dyDescent="0.3">
      <c r="C451" s="12" t="str">
        <v xml:space="preserve">NW3 - NACSW </v>
      </c>
      <c r="D451" s="12" t="str">
        <v xml:space="preserve">NW3 - NACSW </v>
      </c>
      <c r="E451" s="12" t="str">
        <v xml:space="preserve">NW3 - NACSW </v>
      </c>
      <c r="F451" s="12" t="str">
        <v xml:space="preserve">NW3 - NACSW </v>
      </c>
      <c r="G451" s="12" t="str">
        <v xml:space="preserve">NW3 - NACSW </v>
      </c>
      <c r="H451" s="12" t="str">
        <v xml:space="preserve">NW3 - NACSW </v>
      </c>
      <c r="I451" s="12" t="str">
        <v xml:space="preserve">NW3 - NACSW </v>
      </c>
      <c r="J451" s="12" t="str">
        <v xml:space="preserve">NW3 - NACSW </v>
      </c>
      <c r="K451" s="12" t="str">
        <v xml:space="preserve">NW3 - NACSW </v>
      </c>
      <c r="L451" s="12" t="str">
        <v xml:space="preserve">NW3 - NACSW </v>
      </c>
      <c r="M451" s="12" t="str">
        <v xml:space="preserve">NW3 - NACSW </v>
      </c>
      <c r="N451" s="12" t="str">
        <v xml:space="preserve">NW3 - NACSW </v>
      </c>
      <c r="P451" s="12"/>
    </row>
    <row r="452" spans="3:16" ht="13.2" x14ac:dyDescent="0.3">
      <c r="C452" s="12" t="str">
        <v xml:space="preserve">NW3 Elite - NACSW </v>
      </c>
      <c r="D452" s="12" t="str">
        <v xml:space="preserve">NW3 Elite - NACSW </v>
      </c>
      <c r="E452" s="12" t="str">
        <v xml:space="preserve">NW3 Elite - NACSW </v>
      </c>
      <c r="F452" s="12" t="str">
        <v xml:space="preserve">NW3 Elite - NACSW </v>
      </c>
      <c r="G452" s="12" t="str">
        <v xml:space="preserve">NW3 Elite - NACSW </v>
      </c>
      <c r="H452" s="12" t="str">
        <v xml:space="preserve">NW3 Elite - NACSW </v>
      </c>
      <c r="I452" s="12" t="str">
        <v xml:space="preserve">NW3 Elite - NACSW </v>
      </c>
      <c r="J452" s="12" t="str">
        <v xml:space="preserve">NW3 Elite - NACSW </v>
      </c>
      <c r="K452" s="12" t="str">
        <v xml:space="preserve">NW3 Elite - NACSW </v>
      </c>
      <c r="L452" s="12" t="str">
        <v xml:space="preserve">NW3 Elite - NACSW </v>
      </c>
      <c r="M452" s="12" t="str">
        <v xml:space="preserve">NW3 Elite - NACSW </v>
      </c>
      <c r="N452" s="12" t="str">
        <v xml:space="preserve">NW3 Elite - NACSW </v>
      </c>
      <c r="P452" s="12"/>
    </row>
    <row r="453" spans="3:16" ht="13.2" x14ac:dyDescent="0.3">
      <c r="C453" s="12" t="str">
        <v>NW-TEAM1 - Fenzi TEAM</v>
      </c>
      <c r="D453" s="12" t="str">
        <v>NW-TEAM1 - Fenzi TEAM</v>
      </c>
      <c r="E453" s="12" t="str">
        <v>NW-TEAM1 - Fenzi TEAM</v>
      </c>
      <c r="F453" s="12" t="str">
        <v>NW-TEAM1 - Fenzi TEAM</v>
      </c>
      <c r="G453" s="12" t="str">
        <v>NW-TEAM1 - Fenzi TEAM</v>
      </c>
      <c r="H453" s="12" t="str">
        <v>NW-TEAM1 - Fenzi TEAM</v>
      </c>
      <c r="I453" s="12" t="str">
        <v>NW-TEAM1 - Fenzi TEAM</v>
      </c>
      <c r="J453" s="12" t="str">
        <v>NW-TEAM1 - Fenzi TEAM</v>
      </c>
      <c r="K453" s="12" t="str">
        <v>NW-TEAM1 - Fenzi TEAM</v>
      </c>
      <c r="L453" s="12" t="str">
        <v>NW-TEAM1 - Fenzi TEAM</v>
      </c>
      <c r="M453" s="12" t="str">
        <v>NW-TEAM1 - Fenzi TEAM</v>
      </c>
      <c r="N453" s="12" t="str">
        <v>NW-TEAM1 - Fenzi TEAM</v>
      </c>
      <c r="P453" s="12"/>
    </row>
    <row r="454" spans="3:16" ht="13.2" x14ac:dyDescent="0.3">
      <c r="C454" s="12" t="str">
        <v>NW-TEAM2 - Fenzi TEAM</v>
      </c>
      <c r="D454" s="12" t="str">
        <v>NW-TEAM2 - Fenzi TEAM</v>
      </c>
      <c r="E454" s="12" t="str">
        <v>NW-TEAM2 - Fenzi TEAM</v>
      </c>
      <c r="F454" s="12" t="str">
        <v>NW-TEAM2 - Fenzi TEAM</v>
      </c>
      <c r="G454" s="12" t="str">
        <v>NW-TEAM2 - Fenzi TEAM</v>
      </c>
      <c r="H454" s="12" t="str">
        <v>NW-TEAM2 - Fenzi TEAM</v>
      </c>
      <c r="I454" s="12" t="str">
        <v>NW-TEAM2 - Fenzi TEAM</v>
      </c>
      <c r="J454" s="12" t="str">
        <v>NW-TEAM2 - Fenzi TEAM</v>
      </c>
      <c r="K454" s="12" t="str">
        <v>NW-TEAM2 - Fenzi TEAM</v>
      </c>
      <c r="L454" s="12" t="str">
        <v>NW-TEAM2 - Fenzi TEAM</v>
      </c>
      <c r="M454" s="12" t="str">
        <v>NW-TEAM2 - Fenzi TEAM</v>
      </c>
      <c r="N454" s="12" t="str">
        <v>NW-TEAM2 - Fenzi TEAM</v>
      </c>
      <c r="P454" s="12"/>
    </row>
    <row r="455" spans="3:16" ht="13.2" x14ac:dyDescent="0.3">
      <c r="C455" s="12" t="str">
        <v>NW-TEAM3 - Fenzi TEAM</v>
      </c>
      <c r="D455" s="12" t="str">
        <v>NW-TEAM3 - Fenzi TEAM</v>
      </c>
      <c r="E455" s="12" t="str">
        <v>NW-TEAM3 - Fenzi TEAM</v>
      </c>
      <c r="F455" s="12" t="str">
        <v>NW-TEAM3 - Fenzi TEAM</v>
      </c>
      <c r="G455" s="12" t="str">
        <v>NW-TEAM3 - Fenzi TEAM</v>
      </c>
      <c r="H455" s="12" t="str">
        <v>NW-TEAM3 - Fenzi TEAM</v>
      </c>
      <c r="I455" s="12" t="str">
        <v>NW-TEAM3 - Fenzi TEAM</v>
      </c>
      <c r="J455" s="12" t="str">
        <v>NW-TEAM3 - Fenzi TEAM</v>
      </c>
      <c r="K455" s="12" t="str">
        <v>NW-TEAM3 - Fenzi TEAM</v>
      </c>
      <c r="L455" s="12" t="str">
        <v>NW-TEAM3 - Fenzi TEAM</v>
      </c>
      <c r="M455" s="12" t="str">
        <v>NW-TEAM3 - Fenzi TEAM</v>
      </c>
      <c r="N455" s="12" t="str">
        <v>NW-TEAM3 - Fenzi TEAM</v>
      </c>
      <c r="P455" s="12"/>
    </row>
    <row r="456" spans="3:16" ht="13.2" x14ac:dyDescent="0.3">
      <c r="C456" s="12" t="str">
        <v>NW-TEAM4 - Fenzi TEAM</v>
      </c>
      <c r="D456" s="12" t="str">
        <v>NW-TEAM4 - Fenzi TEAM</v>
      </c>
      <c r="E456" s="12" t="str">
        <v>NW-TEAM4 - Fenzi TEAM</v>
      </c>
      <c r="F456" s="12" t="str">
        <v>NW-TEAM4 - Fenzi TEAM</v>
      </c>
      <c r="G456" s="12" t="str">
        <v>NW-TEAM4 - Fenzi TEAM</v>
      </c>
      <c r="H456" s="12" t="str">
        <v>NW-TEAM4 - Fenzi TEAM</v>
      </c>
      <c r="I456" s="12" t="str">
        <v>NW-TEAM4 - Fenzi TEAM</v>
      </c>
      <c r="J456" s="12" t="str">
        <v>NW-TEAM4 - Fenzi TEAM</v>
      </c>
      <c r="K456" s="12" t="str">
        <v>NW-TEAM4 - Fenzi TEAM</v>
      </c>
      <c r="L456" s="12" t="str">
        <v>NW-TEAM4 - Fenzi TEAM</v>
      </c>
      <c r="M456" s="12" t="str">
        <v>NW-TEAM4 - Fenzi TEAM</v>
      </c>
      <c r="N456" s="12" t="str">
        <v>NW-TEAM4 - Fenzi TEAM</v>
      </c>
      <c r="P456" s="12"/>
    </row>
    <row r="457" spans="3:16" ht="13.2" x14ac:dyDescent="0.3">
      <c r="C457" s="12" t="str">
        <v>OA - AKC</v>
      </c>
      <c r="D457" s="12" t="str">
        <v>OA - AKC</v>
      </c>
      <c r="E457" s="12" t="str">
        <v>OA - AKC</v>
      </c>
      <c r="F457" s="12" t="str">
        <v>OA - AKC</v>
      </c>
      <c r="G457" s="12" t="str">
        <v>OA - AKC</v>
      </c>
      <c r="H457" s="12" t="str">
        <v>OA - AKC</v>
      </c>
      <c r="I457" s="12" t="str">
        <v>OA - AKC</v>
      </c>
      <c r="J457" s="12" t="str">
        <v>OA - AKC</v>
      </c>
      <c r="K457" s="12" t="str">
        <v>OA - AKC</v>
      </c>
      <c r="L457" s="12" t="str">
        <v>OA - AKC</v>
      </c>
      <c r="M457" s="12" t="str">
        <v>OA - AKC</v>
      </c>
      <c r="N457" s="12" t="str">
        <v>OA - AKC</v>
      </c>
      <c r="P457" s="12"/>
    </row>
    <row r="458" spans="3:16" ht="13.2" x14ac:dyDescent="0.3">
      <c r="C458" s="12" t="str">
        <v>OAC - NADAC</v>
      </c>
      <c r="D458" s="12" t="str">
        <v>OAC - NADAC</v>
      </c>
      <c r="E458" s="12" t="str">
        <v>OAC - NADAC</v>
      </c>
      <c r="F458" s="12" t="str">
        <v>OAC - NADAC</v>
      </c>
      <c r="G458" s="12" t="str">
        <v>OAC - NADAC</v>
      </c>
      <c r="H458" s="12" t="str">
        <v>OAC - NADAC</v>
      </c>
      <c r="I458" s="12" t="str">
        <v>OAC - NADAC</v>
      </c>
      <c r="J458" s="12" t="str">
        <v>OAC - NADAC</v>
      </c>
      <c r="K458" s="12" t="str">
        <v>OAC - NADAC</v>
      </c>
      <c r="L458" s="12" t="str">
        <v>OAC - NADAC</v>
      </c>
      <c r="M458" s="12" t="str">
        <v>OAC - NADAC</v>
      </c>
      <c r="N458" s="12" t="str">
        <v>OAC - NADAC</v>
      </c>
      <c r="P458" s="12"/>
    </row>
    <row r="459" spans="3:16" ht="13.2" x14ac:dyDescent="0.3">
      <c r="C459" s="12" t="str">
        <v>OAJ - AKC</v>
      </c>
      <c r="D459" s="12" t="str">
        <v>OAJ - AKC</v>
      </c>
      <c r="E459" s="12" t="str">
        <v>OAJ - AKC</v>
      </c>
      <c r="F459" s="12" t="str">
        <v>OAJ - AKC</v>
      </c>
      <c r="G459" s="12" t="str">
        <v>OAJ - AKC</v>
      </c>
      <c r="H459" s="12" t="str">
        <v>OAJ - AKC</v>
      </c>
      <c r="I459" s="12" t="str">
        <v>OAJ - AKC</v>
      </c>
      <c r="J459" s="12" t="str">
        <v>OAJ - AKC</v>
      </c>
      <c r="K459" s="12" t="str">
        <v>OAJ - AKC</v>
      </c>
      <c r="L459" s="12" t="str">
        <v>OAJ - AKC</v>
      </c>
      <c r="M459" s="12" t="str">
        <v>OAJ - AKC</v>
      </c>
      <c r="N459" s="12" t="str">
        <v>OAJ - AKC</v>
      </c>
      <c r="P459" s="12"/>
    </row>
    <row r="460" spans="3:16" ht="13.2" x14ac:dyDescent="0.3">
      <c r="C460" s="12" t="str">
        <v>OAP - AKC</v>
      </c>
      <c r="D460" s="12" t="str">
        <v>OAP - AKC</v>
      </c>
      <c r="E460" s="12" t="str">
        <v>OAP - AKC</v>
      </c>
      <c r="F460" s="12" t="str">
        <v>OAP - AKC</v>
      </c>
      <c r="G460" s="12" t="str">
        <v>OAP - AKC</v>
      </c>
      <c r="H460" s="12" t="str">
        <v>OAP - AKC</v>
      </c>
      <c r="I460" s="12" t="str">
        <v>OAP - AKC</v>
      </c>
      <c r="J460" s="12" t="str">
        <v>OAP - AKC</v>
      </c>
      <c r="K460" s="12" t="str">
        <v>OAP - AKC</v>
      </c>
      <c r="L460" s="12" t="str">
        <v>OAP - AKC</v>
      </c>
      <c r="M460" s="12" t="str">
        <v>OAP - AKC</v>
      </c>
      <c r="N460" s="12" t="str">
        <v>OAP - AKC</v>
      </c>
      <c r="P460" s="12"/>
    </row>
    <row r="461" spans="3:16" ht="13.2" x14ac:dyDescent="0.3">
      <c r="C461" s="12" t="str">
        <v>OCC - NADAC</v>
      </c>
      <c r="D461" s="12" t="str">
        <v>OCC - NADAC</v>
      </c>
      <c r="E461" s="12" t="str">
        <v>OCC - NADAC</v>
      </c>
      <c r="F461" s="12" t="str">
        <v>OCC - NADAC</v>
      </c>
      <c r="G461" s="12" t="str">
        <v>OCC - NADAC</v>
      </c>
      <c r="H461" s="12" t="str">
        <v>OCC - NADAC</v>
      </c>
      <c r="I461" s="12" t="str">
        <v>OCC - NADAC</v>
      </c>
      <c r="J461" s="12" t="str">
        <v>OCC - NADAC</v>
      </c>
      <c r="K461" s="12" t="str">
        <v>OCC - NADAC</v>
      </c>
      <c r="L461" s="12" t="str">
        <v>OCC - NADAC</v>
      </c>
      <c r="M461" s="12" t="str">
        <v>OCC - NADAC</v>
      </c>
      <c r="N461" s="12" t="str">
        <v>OCC - NADAC</v>
      </c>
      <c r="P461" s="12"/>
    </row>
    <row r="462" spans="3:16" ht="13.2" x14ac:dyDescent="0.3">
      <c r="C462" s="12" t="str">
        <v xml:space="preserve">ODX  - ASCA </v>
      </c>
      <c r="D462" s="12" t="str">
        <v xml:space="preserve">ODX  - ASCA </v>
      </c>
      <c r="E462" s="12" t="str">
        <v xml:space="preserve">ODX  - ASCA </v>
      </c>
      <c r="F462" s="12" t="str">
        <v xml:space="preserve">ODX  - ASCA </v>
      </c>
      <c r="G462" s="12" t="str">
        <v xml:space="preserve">ODX  - ASCA </v>
      </c>
      <c r="H462" s="12" t="str">
        <v xml:space="preserve">ODX  - ASCA </v>
      </c>
      <c r="I462" s="12" t="str">
        <v xml:space="preserve">ODX  - ASCA </v>
      </c>
      <c r="J462" s="12" t="str">
        <v xml:space="preserve">ODX  - ASCA </v>
      </c>
      <c r="K462" s="12" t="str">
        <v xml:space="preserve">ODX  - ASCA </v>
      </c>
      <c r="L462" s="12" t="str">
        <v xml:space="preserve">ODX  - ASCA </v>
      </c>
      <c r="M462" s="12" t="str">
        <v xml:space="preserve">ODX  - ASCA </v>
      </c>
      <c r="N462" s="12" t="str">
        <v xml:space="preserve">ODX  - ASCA </v>
      </c>
      <c r="P462" s="12"/>
    </row>
    <row r="463" spans="3:16" ht="13.2" x14ac:dyDescent="0.3">
      <c r="C463" s="12" t="str">
        <v>OF - AKC</v>
      </c>
      <c r="D463" s="12" t="str">
        <v>OF - AKC</v>
      </c>
      <c r="E463" s="12" t="str">
        <v>OF - AKC</v>
      </c>
      <c r="F463" s="12" t="str">
        <v>OF - AKC</v>
      </c>
      <c r="G463" s="12" t="str">
        <v>OF - AKC</v>
      </c>
      <c r="H463" s="12" t="str">
        <v>OF - AKC</v>
      </c>
      <c r="I463" s="12" t="str">
        <v>OF - AKC</v>
      </c>
      <c r="J463" s="12" t="str">
        <v>OF - AKC</v>
      </c>
      <c r="K463" s="12" t="str">
        <v>OF - AKC</v>
      </c>
      <c r="L463" s="12" t="str">
        <v>OF - AKC</v>
      </c>
      <c r="M463" s="12" t="str">
        <v>OF - AKC</v>
      </c>
      <c r="N463" s="12" t="str">
        <v>OF - AKC</v>
      </c>
      <c r="P463" s="12"/>
    </row>
    <row r="464" spans="3:16" ht="13.2" x14ac:dyDescent="0.3">
      <c r="C464" s="12" t="str">
        <v>OFP - AKC</v>
      </c>
      <c r="D464" s="12" t="str">
        <v>OFP - AKC</v>
      </c>
      <c r="E464" s="12" t="str">
        <v>OFP - AKC</v>
      </c>
      <c r="F464" s="12" t="str">
        <v>OFP - AKC</v>
      </c>
      <c r="G464" s="12" t="str">
        <v>OFP - AKC</v>
      </c>
      <c r="H464" s="12" t="str">
        <v>OFP - AKC</v>
      </c>
      <c r="I464" s="12" t="str">
        <v>OFP - AKC</v>
      </c>
      <c r="J464" s="12" t="str">
        <v>OFP - AKC</v>
      </c>
      <c r="K464" s="12" t="str">
        <v>OFP - AKC</v>
      </c>
      <c r="L464" s="12" t="str">
        <v>OFP - AKC</v>
      </c>
      <c r="M464" s="12" t="str">
        <v>OFP - AKC</v>
      </c>
      <c r="N464" s="12" t="str">
        <v>OFP - AKC</v>
      </c>
      <c r="P464" s="12"/>
    </row>
    <row r="465" spans="3:16" ht="13.2" x14ac:dyDescent="0.3">
      <c r="C465" s="12" t="str">
        <v>OJC - NADAC</v>
      </c>
      <c r="D465" s="12" t="str">
        <v>OJC - NADAC</v>
      </c>
      <c r="E465" s="12" t="str">
        <v>OJC - NADAC</v>
      </c>
      <c r="F465" s="12" t="str">
        <v>OJC - NADAC</v>
      </c>
      <c r="G465" s="12" t="str">
        <v>OJC - NADAC</v>
      </c>
      <c r="H465" s="12" t="str">
        <v>OJC - NADAC</v>
      </c>
      <c r="I465" s="12" t="str">
        <v>OJC - NADAC</v>
      </c>
      <c r="J465" s="12" t="str">
        <v>OJC - NADAC</v>
      </c>
      <c r="K465" s="12" t="str">
        <v>OJC - NADAC</v>
      </c>
      <c r="L465" s="12" t="str">
        <v>OJC - NADAC</v>
      </c>
      <c r="M465" s="12" t="str">
        <v>OJC - NADAC</v>
      </c>
      <c r="N465" s="12" t="str">
        <v>OJC - NADAC</v>
      </c>
      <c r="P465" s="12"/>
    </row>
    <row r="466" spans="3:16" ht="13.2" x14ac:dyDescent="0.3">
      <c r="C466" s="12" t="str">
        <v>OJP - AKC</v>
      </c>
      <c r="D466" s="12" t="str">
        <v>OJP - AKC</v>
      </c>
      <c r="E466" s="12" t="str">
        <v>OJP - AKC</v>
      </c>
      <c r="F466" s="12" t="str">
        <v>OJP - AKC</v>
      </c>
      <c r="G466" s="12" t="str">
        <v>OJP - AKC</v>
      </c>
      <c r="H466" s="12" t="str">
        <v>OJP - AKC</v>
      </c>
      <c r="I466" s="12" t="str">
        <v>OJP - AKC</v>
      </c>
      <c r="J466" s="12" t="str">
        <v>OJP - AKC</v>
      </c>
      <c r="K466" s="12" t="str">
        <v>OJP - AKC</v>
      </c>
      <c r="L466" s="12" t="str">
        <v>OJP - AKC</v>
      </c>
      <c r="M466" s="12" t="str">
        <v>OJP - AKC</v>
      </c>
      <c r="N466" s="12" t="str">
        <v>OJP - AKC</v>
      </c>
      <c r="P466" s="12"/>
    </row>
    <row r="467" spans="3:16" ht="13.2" x14ac:dyDescent="0.3">
      <c r="C467" s="12" t="str">
        <v>OM - AKC</v>
      </c>
      <c r="D467" s="12" t="str">
        <v>OM - AKC</v>
      </c>
      <c r="E467" s="12" t="str">
        <v>OM - AKC</v>
      </c>
      <c r="F467" s="12" t="str">
        <v>OM - AKC</v>
      </c>
      <c r="G467" s="12" t="str">
        <v>OM - AKC</v>
      </c>
      <c r="H467" s="12" t="str">
        <v>OM - AKC</v>
      </c>
      <c r="I467" s="12" t="str">
        <v>OM - AKC</v>
      </c>
      <c r="J467" s="12" t="str">
        <v>OM - AKC</v>
      </c>
      <c r="K467" s="12" t="str">
        <v>OM - AKC</v>
      </c>
      <c r="L467" s="12" t="str">
        <v>OM - AKC</v>
      </c>
      <c r="M467" s="12" t="str">
        <v>OM - AKC</v>
      </c>
      <c r="N467" s="12" t="str">
        <v>OM - AKC</v>
      </c>
      <c r="P467" s="12"/>
    </row>
    <row r="468" spans="3:16" ht="13.2" x14ac:dyDescent="0.3">
      <c r="C468" s="12" t="str">
        <v>ORC - NOTRA</v>
      </c>
      <c r="D468" s="12" t="str">
        <v>ORC - NOTRA</v>
      </c>
      <c r="E468" s="12" t="str">
        <v>ORC - NOTRA</v>
      </c>
      <c r="F468" s="12" t="str">
        <v>ORC - NOTRA</v>
      </c>
      <c r="G468" s="12" t="str">
        <v>ORC - NOTRA</v>
      </c>
      <c r="H468" s="12" t="str">
        <v>ORC - NOTRA</v>
      </c>
      <c r="I468" s="12" t="str">
        <v>ORC - NOTRA</v>
      </c>
      <c r="J468" s="12" t="str">
        <v>ORC - NOTRA</v>
      </c>
      <c r="K468" s="12" t="str">
        <v>ORC - NOTRA</v>
      </c>
      <c r="L468" s="12" t="str">
        <v>ORC - NOTRA</v>
      </c>
      <c r="M468" s="12" t="str">
        <v>ORC - NOTRA</v>
      </c>
      <c r="N468" s="12" t="str">
        <v>ORC - NOTRA</v>
      </c>
      <c r="P468" s="12"/>
    </row>
    <row r="469" spans="3:16" ht="13.2" x14ac:dyDescent="0.3">
      <c r="C469" s="12" t="str">
        <v xml:space="preserve">ORT#1 - NACSW </v>
      </c>
      <c r="D469" s="12" t="str">
        <v xml:space="preserve">ORT#1 - NACSW </v>
      </c>
      <c r="E469" s="12" t="str">
        <v xml:space="preserve">ORT#1 - NACSW </v>
      </c>
      <c r="F469" s="12" t="str">
        <v xml:space="preserve">ORT#1 - NACSW </v>
      </c>
      <c r="G469" s="12" t="str">
        <v xml:space="preserve">ORT#1 - NACSW </v>
      </c>
      <c r="H469" s="12" t="str">
        <v xml:space="preserve">ORT#1 - NACSW </v>
      </c>
      <c r="I469" s="12" t="str">
        <v xml:space="preserve">ORT#1 - NACSW </v>
      </c>
      <c r="J469" s="12" t="str">
        <v xml:space="preserve">ORT#1 - NACSW </v>
      </c>
      <c r="K469" s="12" t="str">
        <v xml:space="preserve">ORT#1 - NACSW </v>
      </c>
      <c r="L469" s="12" t="str">
        <v xml:space="preserve">ORT#1 - NACSW </v>
      </c>
      <c r="M469" s="12" t="str">
        <v xml:space="preserve">ORT#1 - NACSW </v>
      </c>
      <c r="N469" s="12" t="str">
        <v xml:space="preserve">ORT#1 - NACSW </v>
      </c>
      <c r="P469" s="12"/>
    </row>
    <row r="470" spans="3:16" ht="13.2" x14ac:dyDescent="0.3">
      <c r="C470" s="12" t="str">
        <v xml:space="preserve">ORT#2 - NACSW </v>
      </c>
      <c r="D470" s="12" t="str">
        <v xml:space="preserve">ORT#2 - NACSW </v>
      </c>
      <c r="E470" s="12" t="str">
        <v xml:space="preserve">ORT#2 - NACSW </v>
      </c>
      <c r="F470" s="12" t="str">
        <v xml:space="preserve">ORT#2 - NACSW </v>
      </c>
      <c r="G470" s="12" t="str">
        <v xml:space="preserve">ORT#2 - NACSW </v>
      </c>
      <c r="H470" s="12" t="str">
        <v xml:space="preserve">ORT#2 - NACSW </v>
      </c>
      <c r="I470" s="12" t="str">
        <v xml:space="preserve">ORT#2 - NACSW </v>
      </c>
      <c r="J470" s="12" t="str">
        <v xml:space="preserve">ORT#2 - NACSW </v>
      </c>
      <c r="K470" s="12" t="str">
        <v xml:space="preserve">ORT#2 - NACSW </v>
      </c>
      <c r="L470" s="12" t="str">
        <v xml:space="preserve">ORT#2 - NACSW </v>
      </c>
      <c r="M470" s="12" t="str">
        <v xml:space="preserve">ORT#2 - NACSW </v>
      </c>
      <c r="N470" s="12" t="str">
        <v xml:space="preserve">ORT#2 - NACSW </v>
      </c>
      <c r="P470" s="12"/>
    </row>
    <row r="471" spans="3:16" ht="13.2" x14ac:dyDescent="0.3">
      <c r="C471" s="12" t="str">
        <v xml:space="preserve">ORT#3  - NACSW </v>
      </c>
      <c r="D471" s="12" t="str">
        <v xml:space="preserve">ORT#3  - NACSW </v>
      </c>
      <c r="E471" s="12" t="str">
        <v xml:space="preserve">ORT#3  - NACSW </v>
      </c>
      <c r="F471" s="12" t="str">
        <v xml:space="preserve">ORT#3  - NACSW </v>
      </c>
      <c r="G471" s="12" t="str">
        <v xml:space="preserve">ORT#3  - NACSW </v>
      </c>
      <c r="H471" s="12" t="str">
        <v xml:space="preserve">ORT#3  - NACSW </v>
      </c>
      <c r="I471" s="12" t="str">
        <v xml:space="preserve">ORT#3  - NACSW </v>
      </c>
      <c r="J471" s="12" t="str">
        <v xml:space="preserve">ORT#3  - NACSW </v>
      </c>
      <c r="K471" s="12" t="str">
        <v xml:space="preserve">ORT#3  - NACSW </v>
      </c>
      <c r="L471" s="12" t="str">
        <v xml:space="preserve">ORT#3  - NACSW </v>
      </c>
      <c r="M471" s="12" t="str">
        <v xml:space="preserve">ORT#3  - NACSW </v>
      </c>
      <c r="N471" s="12" t="str">
        <v xml:space="preserve">ORT#3  - NACSW </v>
      </c>
      <c r="P471" s="12"/>
    </row>
    <row r="472" spans="3:16" ht="13.2" x14ac:dyDescent="0.3">
      <c r="C472" s="12" t="str">
        <v>OTCH - AKC</v>
      </c>
      <c r="D472" s="12" t="str">
        <v>OTCH - AKC</v>
      </c>
      <c r="E472" s="12" t="str">
        <v>OTCH - AKC</v>
      </c>
      <c r="F472" s="12" t="str">
        <v>OTCH - AKC</v>
      </c>
      <c r="G472" s="12" t="str">
        <v>OTCH - AKC</v>
      </c>
      <c r="H472" s="12" t="str">
        <v>OTCH - AKC</v>
      </c>
      <c r="I472" s="12" t="str">
        <v>OTCH - AKC</v>
      </c>
      <c r="J472" s="12" t="str">
        <v>OTCH - AKC</v>
      </c>
      <c r="K472" s="12" t="str">
        <v>OTCH - AKC</v>
      </c>
      <c r="L472" s="12" t="str">
        <v>OTCH - AKC</v>
      </c>
      <c r="M472" s="12" t="str">
        <v>OTCH - AKC</v>
      </c>
      <c r="N472" s="12" t="str">
        <v>OTCH - AKC</v>
      </c>
      <c r="P472" s="12"/>
    </row>
    <row r="473" spans="3:16" ht="13.2" x14ac:dyDescent="0.3">
      <c r="C473" s="12" t="str">
        <v xml:space="preserve">OTCH - ASCA </v>
      </c>
      <c r="D473" s="12" t="str">
        <v xml:space="preserve">OTCH - ASCA </v>
      </c>
      <c r="E473" s="12" t="str">
        <v xml:space="preserve">OTCH - ASCA </v>
      </c>
      <c r="F473" s="12" t="str">
        <v xml:space="preserve">OTCH - ASCA </v>
      </c>
      <c r="G473" s="12" t="str">
        <v xml:space="preserve">OTCH - ASCA </v>
      </c>
      <c r="H473" s="12" t="str">
        <v xml:space="preserve">OTCH - ASCA </v>
      </c>
      <c r="I473" s="12" t="str">
        <v xml:space="preserve">OTCH - ASCA </v>
      </c>
      <c r="J473" s="12" t="str">
        <v xml:space="preserve">OTCH - ASCA </v>
      </c>
      <c r="K473" s="12" t="str">
        <v xml:space="preserve">OTCH - ASCA </v>
      </c>
      <c r="L473" s="12" t="str">
        <v xml:space="preserve">OTCH - ASCA </v>
      </c>
      <c r="M473" s="12" t="str">
        <v xml:space="preserve">OTCH - ASCA </v>
      </c>
      <c r="N473" s="12" t="str">
        <v xml:space="preserve">OTCH - ASCA </v>
      </c>
      <c r="P473" s="12"/>
    </row>
    <row r="474" spans="3:16" ht="13.2" x14ac:dyDescent="0.3">
      <c r="C474" s="12" t="str">
        <v>OTCH-C - CDSP</v>
      </c>
      <c r="D474" s="12" t="str">
        <v>OTCH-C - CDSP</v>
      </c>
      <c r="E474" s="12" t="str">
        <v>OTCH-C - CDSP</v>
      </c>
      <c r="F474" s="12" t="str">
        <v>OTCH-C - CDSP</v>
      </c>
      <c r="G474" s="12" t="str">
        <v>OTCH-C - CDSP</v>
      </c>
      <c r="H474" s="12" t="str">
        <v>OTCH-C - CDSP</v>
      </c>
      <c r="I474" s="12" t="str">
        <v>OTCH-C - CDSP</v>
      </c>
      <c r="J474" s="12" t="str">
        <v>OTCH-C - CDSP</v>
      </c>
      <c r="K474" s="12" t="str">
        <v>OTCH-C - CDSP</v>
      </c>
      <c r="L474" s="12" t="str">
        <v>OTCH-C - CDSP</v>
      </c>
      <c r="M474" s="12" t="str">
        <v>OTCH-C - CDSP</v>
      </c>
      <c r="N474" s="12" t="str">
        <v>OTCH-C - CDSP</v>
      </c>
      <c r="P474" s="12"/>
    </row>
    <row r="475" spans="3:16" ht="13.2" x14ac:dyDescent="0.3">
      <c r="C475" s="12" t="str">
        <v>OTChX - CKC</v>
      </c>
      <c r="D475" s="12" t="str">
        <v>OTChX - CKC</v>
      </c>
      <c r="E475" s="12" t="str">
        <v>OTChX - CKC</v>
      </c>
      <c r="F475" s="12" t="str">
        <v>OTChX - CKC</v>
      </c>
      <c r="G475" s="12" t="str">
        <v>OTChX - CKC</v>
      </c>
      <c r="H475" s="12" t="str">
        <v>OTChX - CKC</v>
      </c>
      <c r="I475" s="12" t="str">
        <v>OTChX - CKC</v>
      </c>
      <c r="J475" s="12" t="str">
        <v>OTChX - CKC</v>
      </c>
      <c r="K475" s="12" t="str">
        <v>OTChX - CKC</v>
      </c>
      <c r="L475" s="12" t="str">
        <v>OTChX - CKC</v>
      </c>
      <c r="M475" s="12" t="str">
        <v>OTChX - CKC</v>
      </c>
      <c r="N475" s="12" t="str">
        <v>OTChX - CKC</v>
      </c>
      <c r="P475" s="12"/>
    </row>
    <row r="476" spans="3:16" ht="13.2" x14ac:dyDescent="0.3">
      <c r="C476" s="12" t="str">
        <v>PACH - AKC</v>
      </c>
      <c r="D476" s="12" t="str">
        <v>PACH - AKC</v>
      </c>
      <c r="E476" s="12" t="str">
        <v>PACH - AKC</v>
      </c>
      <c r="F476" s="12" t="str">
        <v>PACH - AKC</v>
      </c>
      <c r="G476" s="12" t="str">
        <v>PACH - AKC</v>
      </c>
      <c r="H476" s="12" t="str">
        <v>PACH - AKC</v>
      </c>
      <c r="I476" s="12" t="str">
        <v>PACH - AKC</v>
      </c>
      <c r="J476" s="12" t="str">
        <v>PACH - AKC</v>
      </c>
      <c r="K476" s="12" t="str">
        <v>PACH - AKC</v>
      </c>
      <c r="L476" s="12" t="str">
        <v>PACH - AKC</v>
      </c>
      <c r="M476" s="12" t="str">
        <v>PACH - AKC</v>
      </c>
      <c r="N476" s="12" t="str">
        <v>PACH - AKC</v>
      </c>
      <c r="P476" s="12"/>
    </row>
    <row r="477" spans="3:16" ht="13.2" x14ac:dyDescent="0.3">
      <c r="C477" s="12" t="str">
        <v>PAD - AKC</v>
      </c>
      <c r="D477" s="12" t="str">
        <v>PAD - AKC</v>
      </c>
      <c r="E477" s="12" t="str">
        <v>PAD - AKC</v>
      </c>
      <c r="F477" s="12" t="str">
        <v>PAD - AKC</v>
      </c>
      <c r="G477" s="12" t="str">
        <v>PAD - AKC</v>
      </c>
      <c r="H477" s="12" t="str">
        <v>PAD - AKC</v>
      </c>
      <c r="I477" s="12" t="str">
        <v>PAD - AKC</v>
      </c>
      <c r="J477" s="12" t="str">
        <v>PAD - AKC</v>
      </c>
      <c r="K477" s="12" t="str">
        <v>PAD - AKC</v>
      </c>
      <c r="L477" s="12" t="str">
        <v>PAD - AKC</v>
      </c>
      <c r="M477" s="12" t="str">
        <v>PAD - AKC</v>
      </c>
      <c r="N477" s="12" t="str">
        <v>PAD - AKC</v>
      </c>
      <c r="P477" s="12"/>
    </row>
    <row r="478" spans="3:16" ht="13.2" x14ac:dyDescent="0.3">
      <c r="C478" s="12" t="str">
        <v>PADP - AKC</v>
      </c>
      <c r="D478" s="12" t="str">
        <v>PADP - AKC</v>
      </c>
      <c r="E478" s="12" t="str">
        <v>PADP - AKC</v>
      </c>
      <c r="F478" s="12" t="str">
        <v>PADP - AKC</v>
      </c>
      <c r="G478" s="12" t="str">
        <v>PADP - AKC</v>
      </c>
      <c r="H478" s="12" t="str">
        <v>PADP - AKC</v>
      </c>
      <c r="I478" s="12" t="str">
        <v>PADP - AKC</v>
      </c>
      <c r="J478" s="12" t="str">
        <v>PADP - AKC</v>
      </c>
      <c r="K478" s="12" t="str">
        <v>PADP - AKC</v>
      </c>
      <c r="L478" s="12" t="str">
        <v>PADP - AKC</v>
      </c>
      <c r="M478" s="12" t="str">
        <v>PADP - AKC</v>
      </c>
      <c r="N478" s="12" t="str">
        <v>PADP - AKC</v>
      </c>
      <c r="P478" s="12"/>
    </row>
    <row r="479" spans="3:16" ht="13.2" x14ac:dyDescent="0.3">
      <c r="C479" s="12" t="str">
        <v>PCD  - AKC</v>
      </c>
      <c r="D479" s="12" t="str">
        <v>PCD  - AKC</v>
      </c>
      <c r="E479" s="12" t="str">
        <v>PCD  - AKC</v>
      </c>
      <c r="F479" s="12" t="str">
        <v>PCD  - AKC</v>
      </c>
      <c r="G479" s="12" t="str">
        <v>PCD  - AKC</v>
      </c>
      <c r="H479" s="12" t="str">
        <v>PCD  - AKC</v>
      </c>
      <c r="I479" s="12" t="str">
        <v>PCD  - AKC</v>
      </c>
      <c r="J479" s="12" t="str">
        <v>PCD  - AKC</v>
      </c>
      <c r="K479" s="12" t="str">
        <v>PCD  - AKC</v>
      </c>
      <c r="L479" s="12" t="str">
        <v>PCD  - AKC</v>
      </c>
      <c r="M479" s="12" t="str">
        <v>PCD  - AKC</v>
      </c>
      <c r="N479" s="12" t="str">
        <v>PCD  - AKC</v>
      </c>
      <c r="P479" s="12"/>
    </row>
    <row r="480" spans="3:16" ht="13.2" x14ac:dyDescent="0.3">
      <c r="C480" s="12" t="str">
        <v>PCD  - CKC</v>
      </c>
      <c r="D480" s="12" t="str">
        <v>PCD  - CKC</v>
      </c>
      <c r="E480" s="12" t="str">
        <v>PCD  - CKC</v>
      </c>
      <c r="F480" s="12" t="str">
        <v>PCD  - CKC</v>
      </c>
      <c r="G480" s="12" t="str">
        <v>PCD  - CKC</v>
      </c>
      <c r="H480" s="12" t="str">
        <v>PCD  - CKC</v>
      </c>
      <c r="I480" s="12" t="str">
        <v>PCD  - CKC</v>
      </c>
      <c r="J480" s="12" t="str">
        <v>PCD  - CKC</v>
      </c>
      <c r="K480" s="12" t="str">
        <v>PCD  - CKC</v>
      </c>
      <c r="L480" s="12" t="str">
        <v>PCD  - CKC</v>
      </c>
      <c r="M480" s="12" t="str">
        <v>PCD  - CKC</v>
      </c>
      <c r="N480" s="12" t="str">
        <v>PCD  - CKC</v>
      </c>
      <c r="P480" s="12"/>
    </row>
    <row r="481" spans="3:16" ht="13.2" x14ac:dyDescent="0.3">
      <c r="C481" s="12" t="str">
        <v>PCDX - AKC</v>
      </c>
      <c r="D481" s="12" t="str">
        <v>PCDX - AKC</v>
      </c>
      <c r="E481" s="12" t="str">
        <v>PCDX - AKC</v>
      </c>
      <c r="F481" s="12" t="str">
        <v>PCDX - AKC</v>
      </c>
      <c r="G481" s="12" t="str">
        <v>PCDX - AKC</v>
      </c>
      <c r="H481" s="12" t="str">
        <v>PCDX - AKC</v>
      </c>
      <c r="I481" s="12" t="str">
        <v>PCDX - AKC</v>
      </c>
      <c r="J481" s="12" t="str">
        <v>PCDX - AKC</v>
      </c>
      <c r="K481" s="12" t="str">
        <v>PCDX - AKC</v>
      </c>
      <c r="L481" s="12" t="str">
        <v>PCDX - AKC</v>
      </c>
      <c r="M481" s="12" t="str">
        <v>PCDX - AKC</v>
      </c>
      <c r="N481" s="12" t="str">
        <v>PCDX - AKC</v>
      </c>
      <c r="P481" s="12"/>
    </row>
    <row r="482" spans="3:16" ht="13.2" x14ac:dyDescent="0.3">
      <c r="C482" s="12" t="str">
        <v>PDCH - USDAA</v>
      </c>
      <c r="D482" s="12" t="str">
        <v>PDCH - USDAA</v>
      </c>
      <c r="E482" s="12" t="str">
        <v>PDCH - USDAA</v>
      </c>
      <c r="F482" s="12" t="str">
        <v>PDCH - USDAA</v>
      </c>
      <c r="G482" s="12" t="str">
        <v>PDCH - USDAA</v>
      </c>
      <c r="H482" s="12" t="str">
        <v>PDCH - USDAA</v>
      </c>
      <c r="I482" s="12" t="str">
        <v>PDCH - USDAA</v>
      </c>
      <c r="J482" s="12" t="str">
        <v>PDCH - USDAA</v>
      </c>
      <c r="K482" s="12" t="str">
        <v>PDCH - USDAA</v>
      </c>
      <c r="L482" s="12" t="str">
        <v>PDCH - USDAA</v>
      </c>
      <c r="M482" s="12" t="str">
        <v>PDCH - USDAA</v>
      </c>
      <c r="N482" s="12" t="str">
        <v>PDCH - USDAA</v>
      </c>
      <c r="P482" s="12"/>
    </row>
    <row r="483" spans="3:16" ht="13.2" x14ac:dyDescent="0.3">
      <c r="C483" s="12" t="str">
        <v>PD-G - Splash Dogs</v>
      </c>
      <c r="D483" s="12" t="str">
        <v>PD-G - Splash Dogs</v>
      </c>
      <c r="E483" s="12" t="str">
        <v>PD-G - Splash Dogs</v>
      </c>
      <c r="F483" s="12" t="str">
        <v>PD-G - Splash Dogs</v>
      </c>
      <c r="G483" s="12" t="str">
        <v>PD-G - Splash Dogs</v>
      </c>
      <c r="H483" s="12" t="str">
        <v>PD-G - Splash Dogs</v>
      </c>
      <c r="I483" s="12" t="str">
        <v>PD-G - Splash Dogs</v>
      </c>
      <c r="J483" s="12" t="str">
        <v>PD-G - Splash Dogs</v>
      </c>
      <c r="K483" s="12" t="str">
        <v>PD-G - Splash Dogs</v>
      </c>
      <c r="L483" s="12" t="str">
        <v>PD-G - Splash Dogs</v>
      </c>
      <c r="M483" s="12" t="str">
        <v>PD-G - Splash Dogs</v>
      </c>
      <c r="N483" s="12" t="str">
        <v>PD-G - Splash Dogs</v>
      </c>
      <c r="P483" s="12"/>
    </row>
    <row r="484" spans="3:16" ht="13.2" x14ac:dyDescent="0.3">
      <c r="C484" s="12" t="str">
        <v>PFD - MDSA</v>
      </c>
      <c r="D484" s="12" t="str">
        <v>PFD - MDSA</v>
      </c>
      <c r="E484" s="12" t="str">
        <v>PFD - MDSA</v>
      </c>
      <c r="F484" s="12" t="str">
        <v>PFD - MDSA</v>
      </c>
      <c r="G484" s="12" t="str">
        <v>PFD - MDSA</v>
      </c>
      <c r="H484" s="12" t="str">
        <v>PFD - MDSA</v>
      </c>
      <c r="I484" s="12" t="str">
        <v>PFD - MDSA</v>
      </c>
      <c r="J484" s="12" t="str">
        <v>PFD - MDSA</v>
      </c>
      <c r="K484" s="12" t="str">
        <v>PFD - MDSA</v>
      </c>
      <c r="L484" s="12" t="str">
        <v>PFD - MDSA</v>
      </c>
      <c r="M484" s="12" t="str">
        <v>PFD - MDSA</v>
      </c>
      <c r="N484" s="12" t="str">
        <v>PFD - MDSA</v>
      </c>
      <c r="P484" s="12"/>
    </row>
    <row r="485" spans="3:16" ht="13.2" x14ac:dyDescent="0.3">
      <c r="C485" s="12" t="str">
        <v>PFD-PROP - MDSA</v>
      </c>
      <c r="D485" s="12" t="str">
        <v>PFD-PROP - MDSA</v>
      </c>
      <c r="E485" s="12" t="str">
        <v>PFD-PROP - MDSA</v>
      </c>
      <c r="F485" s="12" t="str">
        <v>PFD-PROP - MDSA</v>
      </c>
      <c r="G485" s="12" t="str">
        <v>PFD-PROP - MDSA</v>
      </c>
      <c r="H485" s="12" t="str">
        <v>PFD-PROP - MDSA</v>
      </c>
      <c r="I485" s="12" t="str">
        <v>PFD-PROP - MDSA</v>
      </c>
      <c r="J485" s="12" t="str">
        <v>PFD-PROP - MDSA</v>
      </c>
      <c r="K485" s="12" t="str">
        <v>PFD-PROP - MDSA</v>
      </c>
      <c r="L485" s="12" t="str">
        <v>PFD-PROP - MDSA</v>
      </c>
      <c r="M485" s="12" t="str">
        <v>PFD-PROP - MDSA</v>
      </c>
      <c r="N485" s="12" t="str">
        <v>PFD-PROP - MDSA</v>
      </c>
      <c r="P485" s="12"/>
    </row>
    <row r="486" spans="3:16" ht="13.2" x14ac:dyDescent="0.3">
      <c r="C486" s="12" t="str">
        <v>PJD - AKC</v>
      </c>
      <c r="D486" s="12" t="str">
        <v>PJD - AKC</v>
      </c>
      <c r="E486" s="12" t="str">
        <v>PJD - AKC</v>
      </c>
      <c r="F486" s="12" t="str">
        <v>PJD - AKC</v>
      </c>
      <c r="G486" s="12" t="str">
        <v>PJD - AKC</v>
      </c>
      <c r="H486" s="12" t="str">
        <v>PJD - AKC</v>
      </c>
      <c r="I486" s="12" t="str">
        <v>PJD - AKC</v>
      </c>
      <c r="J486" s="12" t="str">
        <v>PJD - AKC</v>
      </c>
      <c r="K486" s="12" t="str">
        <v>PJD - AKC</v>
      </c>
      <c r="L486" s="12" t="str">
        <v>PJD - AKC</v>
      </c>
      <c r="M486" s="12" t="str">
        <v>PJD - AKC</v>
      </c>
      <c r="N486" s="12" t="str">
        <v>PJD - AKC</v>
      </c>
      <c r="P486" s="12"/>
    </row>
    <row r="487" spans="3:16" ht="13.2" x14ac:dyDescent="0.3">
      <c r="C487" s="12" t="str">
        <v>PJDP - AKC</v>
      </c>
      <c r="D487" s="12" t="str">
        <v>PJDP - AKC</v>
      </c>
      <c r="E487" s="12" t="str">
        <v>PJDP - AKC</v>
      </c>
      <c r="F487" s="12" t="str">
        <v>PJDP - AKC</v>
      </c>
      <c r="G487" s="12" t="str">
        <v>PJDP - AKC</v>
      </c>
      <c r="H487" s="12" t="str">
        <v>PJDP - AKC</v>
      </c>
      <c r="I487" s="12" t="str">
        <v>PJDP - AKC</v>
      </c>
      <c r="J487" s="12" t="str">
        <v>PJDP - AKC</v>
      </c>
      <c r="K487" s="12" t="str">
        <v>PJDP - AKC</v>
      </c>
      <c r="L487" s="12" t="str">
        <v>PJDP - AKC</v>
      </c>
      <c r="M487" s="12" t="str">
        <v>PJDP - AKC</v>
      </c>
      <c r="N487" s="12" t="str">
        <v>PJDP - AKC</v>
      </c>
      <c r="P487" s="12"/>
    </row>
    <row r="488" spans="3:16" ht="13.2" x14ac:dyDescent="0.3">
      <c r="C488" s="12" t="str">
        <v>PKD-E - International Dog Parkour Association</v>
      </c>
      <c r="D488" s="12" t="str">
        <v>PKD-E - International Dog Parkour Association</v>
      </c>
      <c r="E488" s="12" t="str">
        <v>PKD-E - International Dog Parkour Association</v>
      </c>
      <c r="F488" s="12" t="str">
        <v>PKD-E - International Dog Parkour Association</v>
      </c>
      <c r="G488" s="12" t="str">
        <v>PKD-E - International Dog Parkour Association</v>
      </c>
      <c r="H488" s="12" t="str">
        <v>PKD-E - International Dog Parkour Association</v>
      </c>
      <c r="I488" s="12" t="str">
        <v>PKD-E - International Dog Parkour Association</v>
      </c>
      <c r="J488" s="12" t="str">
        <v>PKD-E - International Dog Parkour Association</v>
      </c>
      <c r="K488" s="12" t="str">
        <v>PKD-E - International Dog Parkour Association</v>
      </c>
      <c r="L488" s="12" t="str">
        <v>PKD-E - International Dog Parkour Association</v>
      </c>
      <c r="M488" s="12" t="str">
        <v>PKD-E - International Dog Parkour Association</v>
      </c>
      <c r="N488" s="12" t="str">
        <v>PKD-E - International Dog Parkour Association</v>
      </c>
      <c r="P488" s="12"/>
    </row>
    <row r="489" spans="3:16" ht="13.2" x14ac:dyDescent="0.3">
      <c r="C489" s="12" t="str">
        <v>PKD-I - International Dog Parkour Association</v>
      </c>
      <c r="D489" s="12" t="str">
        <v>PKD-I - International Dog Parkour Association</v>
      </c>
      <c r="E489" s="12" t="str">
        <v>PKD-I - International Dog Parkour Association</v>
      </c>
      <c r="F489" s="12" t="str">
        <v>PKD-I - International Dog Parkour Association</v>
      </c>
      <c r="G489" s="12" t="str">
        <v>PKD-I - International Dog Parkour Association</v>
      </c>
      <c r="H489" s="12" t="str">
        <v>PKD-I - International Dog Parkour Association</v>
      </c>
      <c r="I489" s="12" t="str">
        <v>PKD-I - International Dog Parkour Association</v>
      </c>
      <c r="J489" s="12" t="str">
        <v>PKD-I - International Dog Parkour Association</v>
      </c>
      <c r="K489" s="12" t="str">
        <v>PKD-I - International Dog Parkour Association</v>
      </c>
      <c r="L489" s="12" t="str">
        <v>PKD-I - International Dog Parkour Association</v>
      </c>
      <c r="M489" s="12" t="str">
        <v>PKD-I - International Dog Parkour Association</v>
      </c>
      <c r="N489" s="12" t="str">
        <v>PKD-I - International Dog Parkour Association</v>
      </c>
      <c r="P489" s="12"/>
    </row>
    <row r="490" spans="3:16" ht="13.2" x14ac:dyDescent="0.3">
      <c r="C490" s="12" t="str">
        <v>PKD-N - International Dog Parkour Association</v>
      </c>
      <c r="D490" s="12" t="str">
        <v>PKD-N - International Dog Parkour Association</v>
      </c>
      <c r="E490" s="12" t="str">
        <v>PKD-N - International Dog Parkour Association</v>
      </c>
      <c r="F490" s="12" t="str">
        <v>PKD-N - International Dog Parkour Association</v>
      </c>
      <c r="G490" s="12" t="str">
        <v>PKD-N - International Dog Parkour Association</v>
      </c>
      <c r="H490" s="12" t="str">
        <v>PKD-N - International Dog Parkour Association</v>
      </c>
      <c r="I490" s="12" t="str">
        <v>PKD-N - International Dog Parkour Association</v>
      </c>
      <c r="J490" s="12" t="str">
        <v>PKD-N - International Dog Parkour Association</v>
      </c>
      <c r="K490" s="12" t="str">
        <v>PKD-N - International Dog Parkour Association</v>
      </c>
      <c r="L490" s="12" t="str">
        <v>PKD-N - International Dog Parkour Association</v>
      </c>
      <c r="M490" s="12" t="str">
        <v>PKD-N - International Dog Parkour Association</v>
      </c>
      <c r="N490" s="12" t="str">
        <v>PKD-N - International Dog Parkour Association</v>
      </c>
      <c r="P490" s="12"/>
    </row>
    <row r="491" spans="3:16" ht="13.2" x14ac:dyDescent="0.3">
      <c r="C491" s="12" t="str">
        <v>PKD-T - International Dog Parkour Association</v>
      </c>
      <c r="D491" s="12" t="str">
        <v>PKD-T - International Dog Parkour Association</v>
      </c>
      <c r="E491" s="12" t="str">
        <v>PKD-T - International Dog Parkour Association</v>
      </c>
      <c r="F491" s="12" t="str">
        <v>PKD-T - International Dog Parkour Association</v>
      </c>
      <c r="G491" s="12" t="str">
        <v>PKD-T - International Dog Parkour Association</v>
      </c>
      <c r="H491" s="12" t="str">
        <v>PKD-T - International Dog Parkour Association</v>
      </c>
      <c r="I491" s="12" t="str">
        <v>PKD-T - International Dog Parkour Association</v>
      </c>
      <c r="J491" s="12" t="str">
        <v>PKD-T - International Dog Parkour Association</v>
      </c>
      <c r="K491" s="12" t="str">
        <v>PKD-T - International Dog Parkour Association</v>
      </c>
      <c r="L491" s="12" t="str">
        <v>PKD-T - International Dog Parkour Association</v>
      </c>
      <c r="M491" s="12" t="str">
        <v>PKD-T - International Dog Parkour Association</v>
      </c>
      <c r="N491" s="12" t="str">
        <v>PKD-T - International Dog Parkour Association</v>
      </c>
      <c r="P491" s="12"/>
    </row>
    <row r="492" spans="3:16" ht="13.2" x14ac:dyDescent="0.3">
      <c r="C492" s="12" t="str">
        <v>Platinum HOF - W3PO</v>
      </c>
      <c r="D492" s="12" t="str">
        <v>Platinum HOF - W3PO</v>
      </c>
      <c r="E492" s="12" t="str">
        <v>Platinum HOF - W3PO</v>
      </c>
      <c r="F492" s="12" t="str">
        <v>Platinum HOF - W3PO</v>
      </c>
      <c r="G492" s="12" t="str">
        <v>Platinum HOF - W3PO</v>
      </c>
      <c r="H492" s="12" t="str">
        <v>Platinum HOF - W3PO</v>
      </c>
      <c r="I492" s="12" t="str">
        <v>Platinum HOF - W3PO</v>
      </c>
      <c r="J492" s="12" t="str">
        <v>Platinum HOF - W3PO</v>
      </c>
      <c r="K492" s="12" t="str">
        <v>Platinum HOF - W3PO</v>
      </c>
      <c r="L492" s="12" t="str">
        <v>Platinum HOF - W3PO</v>
      </c>
      <c r="M492" s="12" t="str">
        <v>Platinum HOF - W3PO</v>
      </c>
      <c r="N492" s="12" t="str">
        <v>Platinum HOF - W3PO</v>
      </c>
      <c r="P492" s="12"/>
    </row>
    <row r="493" spans="3:16" ht="13.2" x14ac:dyDescent="0.3">
      <c r="C493" s="12" t="str">
        <v>Platinum level titles - Splash Dogs</v>
      </c>
      <c r="D493" s="12" t="str">
        <v>Platinum level titles - Splash Dogs</v>
      </c>
      <c r="E493" s="12" t="str">
        <v>Platinum level titles - Splash Dogs</v>
      </c>
      <c r="F493" s="12" t="str">
        <v>Platinum level titles - Splash Dogs</v>
      </c>
      <c r="G493" s="12" t="str">
        <v>Platinum level titles - Splash Dogs</v>
      </c>
      <c r="H493" s="12" t="str">
        <v>Platinum level titles - Splash Dogs</v>
      </c>
      <c r="I493" s="12" t="str">
        <v>Platinum level titles - Splash Dogs</v>
      </c>
      <c r="J493" s="12" t="str">
        <v>Platinum level titles - Splash Dogs</v>
      </c>
      <c r="K493" s="12" t="str">
        <v>Platinum level titles - Splash Dogs</v>
      </c>
      <c r="L493" s="12" t="str">
        <v>Platinum level titles - Splash Dogs</v>
      </c>
      <c r="M493" s="12" t="str">
        <v>Platinum level titles - Splash Dogs</v>
      </c>
      <c r="N493" s="12" t="str">
        <v>Platinum level titles - Splash Dogs</v>
      </c>
      <c r="P493" s="12"/>
    </row>
    <row r="494" spans="3:16" ht="13.2" x14ac:dyDescent="0.3">
      <c r="C494" s="12" t="str">
        <v>POA - AKC</v>
      </c>
      <c r="D494" s="12" t="str">
        <v>POA - AKC</v>
      </c>
      <c r="E494" s="12" t="str">
        <v>POA - AKC</v>
      </c>
      <c r="F494" s="12" t="str">
        <v>POA - AKC</v>
      </c>
      <c r="G494" s="12" t="str">
        <v>POA - AKC</v>
      </c>
      <c r="H494" s="12" t="str">
        <v>POA - AKC</v>
      </c>
      <c r="I494" s="12" t="str">
        <v>POA - AKC</v>
      </c>
      <c r="J494" s="12" t="str">
        <v>POA - AKC</v>
      </c>
      <c r="K494" s="12" t="str">
        <v>POA - AKC</v>
      </c>
      <c r="L494" s="12" t="str">
        <v>POA - AKC</v>
      </c>
      <c r="M494" s="12" t="str">
        <v>POA - AKC</v>
      </c>
      <c r="N494" s="12" t="str">
        <v>POA - AKC</v>
      </c>
      <c r="P494" s="12"/>
    </row>
    <row r="495" spans="3:16" ht="13.2" x14ac:dyDescent="0.3">
      <c r="C495" s="12" t="str">
        <v>PRO1 - UPF</v>
      </c>
      <c r="D495" s="12" t="str">
        <v>PRO1 - UPF</v>
      </c>
      <c r="E495" s="12" t="str">
        <v>PRO1 - UPF</v>
      </c>
      <c r="F495" s="12" t="str">
        <v>PRO1 - UPF</v>
      </c>
      <c r="G495" s="12" t="str">
        <v>PRO1 - UPF</v>
      </c>
      <c r="H495" s="12" t="str">
        <v>PRO1 - UPF</v>
      </c>
      <c r="I495" s="12" t="str">
        <v>PRO1 - UPF</v>
      </c>
      <c r="J495" s="12" t="str">
        <v>PRO1 - UPF</v>
      </c>
      <c r="K495" s="12" t="str">
        <v>PRO1 - UPF</v>
      </c>
      <c r="L495" s="12" t="str">
        <v>PRO1 - UPF</v>
      </c>
      <c r="M495" s="12" t="str">
        <v>PRO1 - UPF</v>
      </c>
      <c r="N495" s="12" t="str">
        <v>PRO1 - UPF</v>
      </c>
      <c r="P495" s="12"/>
    </row>
    <row r="496" spans="3:16" ht="13.2" x14ac:dyDescent="0.3">
      <c r="C496" s="12" t="str">
        <v>PRO2 - UPF</v>
      </c>
      <c r="D496" s="12" t="str">
        <v>PRO2 - UPF</v>
      </c>
      <c r="E496" s="12" t="str">
        <v>PRO2 - UPF</v>
      </c>
      <c r="F496" s="12" t="str">
        <v>PRO2 - UPF</v>
      </c>
      <c r="G496" s="12" t="str">
        <v>PRO2 - UPF</v>
      </c>
      <c r="H496" s="12" t="str">
        <v>PRO2 - UPF</v>
      </c>
      <c r="I496" s="12" t="str">
        <v>PRO2 - UPF</v>
      </c>
      <c r="J496" s="12" t="str">
        <v>PRO2 - UPF</v>
      </c>
      <c r="K496" s="12" t="str">
        <v>PRO2 - UPF</v>
      </c>
      <c r="L496" s="12" t="str">
        <v>PRO2 - UPF</v>
      </c>
      <c r="M496" s="12" t="str">
        <v>PRO2 - UPF</v>
      </c>
      <c r="N496" s="12" t="str">
        <v>PRO2 - UPF</v>
      </c>
      <c r="P496" s="12"/>
    </row>
    <row r="497" spans="3:16" ht="13.2" x14ac:dyDescent="0.3">
      <c r="C497" s="12" t="str">
        <v>PRO4 - UPF</v>
      </c>
      <c r="D497" s="12" t="str">
        <v>PRO4 - UPF</v>
      </c>
      <c r="E497" s="12" t="str">
        <v>PRO4 - UPF</v>
      </c>
      <c r="F497" s="12" t="str">
        <v>PRO4 - UPF</v>
      </c>
      <c r="G497" s="12" t="str">
        <v>PRO4 - UPF</v>
      </c>
      <c r="H497" s="12" t="str">
        <v>PRO4 - UPF</v>
      </c>
      <c r="I497" s="12" t="str">
        <v>PRO4 - UPF</v>
      </c>
      <c r="J497" s="12" t="str">
        <v>PRO4 - UPF</v>
      </c>
      <c r="K497" s="12" t="str">
        <v>PRO4 - UPF</v>
      </c>
      <c r="L497" s="12" t="str">
        <v>PRO4 - UPF</v>
      </c>
      <c r="M497" s="12" t="str">
        <v>PRO4 - UPF</v>
      </c>
      <c r="N497" s="12" t="str">
        <v>PRO4 - UPF</v>
      </c>
      <c r="P497" s="12"/>
    </row>
    <row r="498" spans="3:16" ht="13.2" x14ac:dyDescent="0.3">
      <c r="C498" s="12" t="str">
        <v>PRO5 - UPF</v>
      </c>
      <c r="D498" s="12" t="str">
        <v>PRO5 - UPF</v>
      </c>
      <c r="E498" s="12" t="str">
        <v>PRO5 - UPF</v>
      </c>
      <c r="F498" s="12" t="str">
        <v>PRO5 - UPF</v>
      </c>
      <c r="G498" s="12" t="str">
        <v>PRO5 - UPF</v>
      </c>
      <c r="H498" s="12" t="str">
        <v>PRO5 - UPF</v>
      </c>
      <c r="I498" s="12" t="str">
        <v>PRO5 - UPF</v>
      </c>
      <c r="J498" s="12" t="str">
        <v>PRO5 - UPF</v>
      </c>
      <c r="K498" s="12" t="str">
        <v>PRO5 - UPF</v>
      </c>
      <c r="L498" s="12" t="str">
        <v>PRO5 - UPF</v>
      </c>
      <c r="M498" s="12" t="str">
        <v>PRO5 - UPF</v>
      </c>
      <c r="N498" s="12" t="str">
        <v>PRO5 - UPF</v>
      </c>
      <c r="P498" s="12"/>
    </row>
    <row r="499" spans="3:16" ht="13.2" x14ac:dyDescent="0.3">
      <c r="C499" s="12" t="str">
        <v>PRO5 - UPF</v>
      </c>
      <c r="D499" s="12" t="str">
        <v>PRO5 - UPF</v>
      </c>
      <c r="E499" s="12" t="str">
        <v>PRO5 - UPF</v>
      </c>
      <c r="F499" s="12" t="str">
        <v>PRO5 - UPF</v>
      </c>
      <c r="G499" s="12" t="str">
        <v>PRO5 - UPF</v>
      </c>
      <c r="H499" s="12" t="str">
        <v>PRO5 - UPF</v>
      </c>
      <c r="I499" s="12" t="str">
        <v>PRO5 - UPF</v>
      </c>
      <c r="J499" s="12" t="str">
        <v>PRO5 - UPF</v>
      </c>
      <c r="K499" s="12" t="str">
        <v>PRO5 - UPF</v>
      </c>
      <c r="L499" s="12" t="str">
        <v>PRO5 - UPF</v>
      </c>
      <c r="M499" s="12" t="str">
        <v>PRO5 - UPF</v>
      </c>
      <c r="N499" s="12" t="str">
        <v>PRO5 - UPF</v>
      </c>
      <c r="P499" s="12"/>
    </row>
    <row r="500" spans="3:16" ht="13.2" x14ac:dyDescent="0.3">
      <c r="C500" s="12" t="str">
        <v>Proof of a Rookie Class Performance - MDSA</v>
      </c>
      <c r="D500" s="12" t="str">
        <v>Proof of a Rookie Class Performance - MDSA</v>
      </c>
      <c r="E500" s="12" t="str">
        <v>Proof of a Rookie Class Performance - MDSA</v>
      </c>
      <c r="F500" s="12" t="str">
        <v>Proof of a Rookie Class Performance - MDSA</v>
      </c>
      <c r="G500" s="12" t="str">
        <v>Proof of a Rookie Class Performance - MDSA</v>
      </c>
      <c r="H500" s="12" t="str">
        <v>Proof of a Rookie Class Performance - MDSA</v>
      </c>
      <c r="I500" s="12" t="str">
        <v>Proof of a Rookie Class Performance - MDSA</v>
      </c>
      <c r="J500" s="12" t="str">
        <v>Proof of a Rookie Class Performance - MDSA</v>
      </c>
      <c r="K500" s="12" t="str">
        <v>Proof of a Rookie Class Performance - MDSA</v>
      </c>
      <c r="L500" s="12" t="str">
        <v>Proof of a Rookie Class Performance - MDSA</v>
      </c>
      <c r="M500" s="12" t="str">
        <v>Proof of a Rookie Class Performance - MDSA</v>
      </c>
      <c r="N500" s="12" t="str">
        <v>Proof of a Rookie Class Performance - MDSA</v>
      </c>
      <c r="P500" s="12"/>
    </row>
    <row r="501" spans="3:16" ht="13.2" x14ac:dyDescent="0.3">
      <c r="C501" s="12" t="str">
        <v>Proof of any Backpacking badge - Dog Scouts of America</v>
      </c>
      <c r="D501" s="12" t="str">
        <v>Proof of any Backpacking badge - Dog Scouts of America</v>
      </c>
      <c r="E501" s="12" t="str">
        <v>Proof of any Backpacking badge - Dog Scouts of America</v>
      </c>
      <c r="F501" s="12" t="str">
        <v>Proof of any Backpacking badge - Dog Scouts of America</v>
      </c>
      <c r="G501" s="12" t="str">
        <v>Proof of any Backpacking badge - Dog Scouts of America</v>
      </c>
      <c r="H501" s="12" t="str">
        <v>Proof of any Backpacking badge - Dog Scouts of America</v>
      </c>
      <c r="I501" s="12" t="str">
        <v>Proof of any Backpacking badge - Dog Scouts of America</v>
      </c>
      <c r="J501" s="12" t="str">
        <v>Proof of any Backpacking badge - Dog Scouts of America</v>
      </c>
      <c r="K501" s="12" t="str">
        <v>Proof of any Backpacking badge - Dog Scouts of America</v>
      </c>
      <c r="L501" s="12" t="str">
        <v>Proof of any Backpacking badge - Dog Scouts of America</v>
      </c>
      <c r="M501" s="12" t="str">
        <v>Proof of any Backpacking badge - Dog Scouts of America</v>
      </c>
      <c r="N501" s="12" t="str">
        <v>Proof of any Backpacking badge - Dog Scouts of America</v>
      </c>
      <c r="P501" s="12"/>
    </row>
    <row r="502" spans="3:16" ht="13.2" x14ac:dyDescent="0.3">
      <c r="C502" s="12" t="str">
        <v xml:space="preserve">Proof of participation (15 events) - AKC Meet The Breeds, Pet Expo,
Classroom, etc. </v>
      </c>
      <c r="D502" s="12" t="str">
        <v xml:space="preserve">Proof of participation (15 events) - AKC Meet The Breeds, Pet Expo,
Classroom, etc. </v>
      </c>
      <c r="E502" s="12" t="str">
        <v xml:space="preserve">Proof of participation (15 events) - AKC Meet The Breeds, Pet Expo,
Classroom, etc. </v>
      </c>
      <c r="F502" s="12" t="str">
        <v xml:space="preserve">Proof of participation (15 events) - AKC Meet The Breeds, Pet Expo,
Classroom, etc. </v>
      </c>
      <c r="G502" s="12" t="str">
        <v xml:space="preserve">Proof of participation (15 events) - AKC Meet The Breeds, Pet Expo,
Classroom, etc. </v>
      </c>
      <c r="H502" s="12" t="str">
        <v xml:space="preserve">Proof of participation (15 events) - AKC Meet The Breeds, Pet Expo,
Classroom, etc. </v>
      </c>
      <c r="I502" s="12" t="str">
        <v xml:space="preserve">Proof of participation (15 events) - AKC Meet The Breeds, Pet Expo,
Classroom, etc. </v>
      </c>
      <c r="J502" s="12" t="str">
        <v xml:space="preserve">Proof of participation (15 events) - AKC Meet The Breeds, Pet Expo,
Classroom, etc. </v>
      </c>
      <c r="K502" s="12" t="str">
        <v xml:space="preserve">Proof of participation (15 events) - AKC Meet The Breeds, Pet Expo,
Classroom, etc. </v>
      </c>
      <c r="L502" s="12" t="str">
        <v xml:space="preserve">Proof of participation (15 events) - AKC Meet The Breeds, Pet Expo,
Classroom, etc. </v>
      </c>
      <c r="M502" s="12" t="str">
        <v xml:space="preserve">Proof of participation (15 events) - AKC Meet The Breeds, Pet Expo,
Classroom, etc. </v>
      </c>
      <c r="N502" s="12" t="str">
        <v xml:space="preserve">Proof of participation (15 events) - AKC Meet The Breeds, Pet Expo,
Classroom, etc. </v>
      </c>
      <c r="P502" s="12"/>
    </row>
    <row r="503" spans="3:16" ht="13.2" x14ac:dyDescent="0.3">
      <c r="C503" s="12" t="str">
        <v xml:space="preserve">Proof of participation (3 events)  - AKC Meet The Breeds, Pet Expo,
Classroom, etc. </v>
      </c>
      <c r="D503" s="12" t="str">
        <v xml:space="preserve">Proof of participation (3 events)  - AKC Meet The Breeds, Pet Expo,
Classroom, etc. </v>
      </c>
      <c r="E503" s="12" t="str">
        <v xml:space="preserve">Proof of participation (3 events)  - AKC Meet The Breeds, Pet Expo,
Classroom, etc. </v>
      </c>
      <c r="F503" s="12" t="str">
        <v xml:space="preserve">Proof of participation (3 events)  - AKC Meet The Breeds, Pet Expo,
Classroom, etc. </v>
      </c>
      <c r="G503" s="12" t="str">
        <v xml:space="preserve">Proof of participation (3 events)  - AKC Meet The Breeds, Pet Expo,
Classroom, etc. </v>
      </c>
      <c r="H503" s="12" t="str">
        <v xml:space="preserve">Proof of participation (3 events)  - AKC Meet The Breeds, Pet Expo,
Classroom, etc. </v>
      </c>
      <c r="I503" s="12" t="str">
        <v xml:space="preserve">Proof of participation (3 events)  - AKC Meet The Breeds, Pet Expo,
Classroom, etc. </v>
      </c>
      <c r="J503" s="12" t="str">
        <v xml:space="preserve">Proof of participation (3 events)  - AKC Meet The Breeds, Pet Expo,
Classroom, etc. </v>
      </c>
      <c r="K503" s="12" t="str">
        <v xml:space="preserve">Proof of participation (3 events)  - AKC Meet The Breeds, Pet Expo,
Classroom, etc. </v>
      </c>
      <c r="L503" s="12" t="str">
        <v xml:space="preserve">Proof of participation (3 events)  - AKC Meet The Breeds, Pet Expo,
Classroom, etc. </v>
      </c>
      <c r="M503" s="12" t="str">
        <v xml:space="preserve">Proof of participation (3 events)  - AKC Meet The Breeds, Pet Expo,
Classroom, etc. </v>
      </c>
      <c r="N503" s="12" t="str">
        <v xml:space="preserve">Proof of participation (3 events)  - AKC Meet The Breeds, Pet Expo,
Classroom, etc. </v>
      </c>
      <c r="P503" s="12"/>
    </row>
    <row r="504" spans="3:16" ht="13.2" x14ac:dyDescent="0.3">
      <c r="C504" s="12" t="str">
        <v>Proof of Title/Certification in Backpacking - Any Breed Parent Club</v>
      </c>
      <c r="D504" s="12" t="str">
        <v>Proof of Title/Certification in Backpacking - Any Breed Parent Club</v>
      </c>
      <c r="E504" s="12" t="str">
        <v>Proof of Title/Certification in Backpacking - Any Breed Parent Club</v>
      </c>
      <c r="F504" s="12" t="str">
        <v>Proof of Title/Certification in Backpacking - Any Breed Parent Club</v>
      </c>
      <c r="G504" s="12" t="str">
        <v>Proof of Title/Certification in Backpacking - Any Breed Parent Club</v>
      </c>
      <c r="H504" s="12" t="str">
        <v>Proof of Title/Certification in Backpacking - Any Breed Parent Club</v>
      </c>
      <c r="I504" s="12" t="str">
        <v>Proof of Title/Certification in Backpacking - Any Breed Parent Club</v>
      </c>
      <c r="J504" s="12" t="str">
        <v>Proof of Title/Certification in Backpacking - Any Breed Parent Club</v>
      </c>
      <c r="K504" s="12" t="str">
        <v>Proof of Title/Certification in Backpacking - Any Breed Parent Club</v>
      </c>
      <c r="L504" s="12" t="str">
        <v>Proof of Title/Certification in Backpacking - Any Breed Parent Club</v>
      </c>
      <c r="M504" s="12" t="str">
        <v>Proof of Title/Certification in Backpacking - Any Breed Parent Club</v>
      </c>
      <c r="N504" s="12" t="str">
        <v>Proof of Title/Certification in Backpacking - Any Breed Parent Club</v>
      </c>
      <c r="P504" s="12"/>
    </row>
    <row r="505" spans="3:16" ht="13.2" x14ac:dyDescent="0.3">
      <c r="C505" s="12" t="str">
        <v>Proof of WDS on 2 surfaces  - IWPA</v>
      </c>
      <c r="D505" s="12" t="str">
        <v>Proof of WDS on 2 surfaces  - IWPA</v>
      </c>
      <c r="E505" s="12" t="str">
        <v>Proof of WDS on 2 surfaces  - IWPA</v>
      </c>
      <c r="F505" s="12" t="str">
        <v>Proof of WDS on 2 surfaces  - IWPA</v>
      </c>
      <c r="G505" s="12" t="str">
        <v>Proof of WDS on 2 surfaces  - IWPA</v>
      </c>
      <c r="H505" s="12" t="str">
        <v>Proof of WDS on 2 surfaces  - IWPA</v>
      </c>
      <c r="I505" s="12" t="str">
        <v>Proof of WDS on 2 surfaces  - IWPA</v>
      </c>
      <c r="J505" s="12" t="str">
        <v>Proof of WDS on 2 surfaces  - IWPA</v>
      </c>
      <c r="K505" s="12" t="str">
        <v>Proof of WDS on 2 surfaces  - IWPA</v>
      </c>
      <c r="L505" s="12" t="str">
        <v>Proof of WDS on 2 surfaces  - IWPA</v>
      </c>
      <c r="M505" s="12" t="str">
        <v>Proof of WDS on 2 surfaces  - IWPA</v>
      </c>
      <c r="N505" s="12" t="str">
        <v>Proof of WDS on 2 surfaces  - IWPA</v>
      </c>
      <c r="P505" s="12"/>
    </row>
    <row r="506" spans="3:16" ht="13.2" x14ac:dyDescent="0.3">
      <c r="C506" s="12" t="str">
        <v>PTA - UKC (NWA)</v>
      </c>
      <c r="D506" s="12" t="str">
        <v>PTA - UKC (NWA)</v>
      </c>
      <c r="E506" s="12" t="str">
        <v>PTA - UKC (NWA)</v>
      </c>
      <c r="F506" s="12" t="str">
        <v>PTA - UKC (NWA)</v>
      </c>
      <c r="G506" s="12" t="str">
        <v>PTA - UKC (NWA)</v>
      </c>
      <c r="H506" s="12" t="str">
        <v>PTA - UKC (NWA)</v>
      </c>
      <c r="I506" s="12" t="str">
        <v>PTA - UKC (NWA)</v>
      </c>
      <c r="J506" s="12" t="str">
        <v>PTA - UKC (NWA)</v>
      </c>
      <c r="K506" s="12" t="str">
        <v>PTA - UKC (NWA)</v>
      </c>
      <c r="L506" s="12" t="str">
        <v>PTA - UKC (NWA)</v>
      </c>
      <c r="M506" s="12" t="str">
        <v>PTA - UKC (NWA)</v>
      </c>
      <c r="N506" s="12" t="str">
        <v>PTA - UKC (NWA)</v>
      </c>
      <c r="P506" s="12"/>
    </row>
    <row r="507" spans="3:16" ht="13.2" x14ac:dyDescent="0.3">
      <c r="C507" s="12" t="str">
        <v>PTE  - UKC (NWA)</v>
      </c>
      <c r="D507" s="12" t="str">
        <v>PTE  - UKC (NWA)</v>
      </c>
      <c r="E507" s="12" t="str">
        <v>PTE  - UKC (NWA)</v>
      </c>
      <c r="F507" s="12" t="str">
        <v>PTE  - UKC (NWA)</v>
      </c>
      <c r="G507" s="12" t="str">
        <v>PTE  - UKC (NWA)</v>
      </c>
      <c r="H507" s="12" t="str">
        <v>PTE  - UKC (NWA)</v>
      </c>
      <c r="I507" s="12" t="str">
        <v>PTE  - UKC (NWA)</v>
      </c>
      <c r="J507" s="12" t="str">
        <v>PTE  - UKC (NWA)</v>
      </c>
      <c r="K507" s="12" t="str">
        <v>PTE  - UKC (NWA)</v>
      </c>
      <c r="L507" s="12" t="str">
        <v>PTE  - UKC (NWA)</v>
      </c>
      <c r="M507" s="12" t="str">
        <v>PTE  - UKC (NWA)</v>
      </c>
      <c r="N507" s="12" t="str">
        <v>PTE  - UKC (NWA)</v>
      </c>
      <c r="P507" s="12"/>
    </row>
    <row r="508" spans="3:16" ht="13.2" x14ac:dyDescent="0.3">
      <c r="C508" s="12" t="str">
        <v>PTM - UKC (NWA)</v>
      </c>
      <c r="D508" s="12" t="str">
        <v>PTM - UKC (NWA)</v>
      </c>
      <c r="E508" s="12" t="str">
        <v>PTM - UKC (NWA)</v>
      </c>
      <c r="F508" s="12" t="str">
        <v>PTM - UKC (NWA)</v>
      </c>
      <c r="G508" s="12" t="str">
        <v>PTM - UKC (NWA)</v>
      </c>
      <c r="H508" s="12" t="str">
        <v>PTM - UKC (NWA)</v>
      </c>
      <c r="I508" s="12" t="str">
        <v>PTM - UKC (NWA)</v>
      </c>
      <c r="J508" s="12" t="str">
        <v>PTM - UKC (NWA)</v>
      </c>
      <c r="K508" s="12" t="str">
        <v>PTM - UKC (NWA)</v>
      </c>
      <c r="L508" s="12" t="str">
        <v>PTM - UKC (NWA)</v>
      </c>
      <c r="M508" s="12" t="str">
        <v>PTM - UKC (NWA)</v>
      </c>
      <c r="N508" s="12" t="str">
        <v>PTM - UKC (NWA)</v>
      </c>
      <c r="P508" s="12"/>
    </row>
    <row r="509" spans="3:16" ht="13.2" x14ac:dyDescent="0.3">
      <c r="C509" s="12" t="str">
        <v>PTN - UKC (NWA)</v>
      </c>
      <c r="D509" s="12" t="str">
        <v>PTN - UKC (NWA)</v>
      </c>
      <c r="E509" s="12" t="str">
        <v>PTN - UKC (NWA)</v>
      </c>
      <c r="F509" s="12" t="str">
        <v>PTN - UKC (NWA)</v>
      </c>
      <c r="G509" s="12" t="str">
        <v>PTN - UKC (NWA)</v>
      </c>
      <c r="H509" s="12" t="str">
        <v>PTN - UKC (NWA)</v>
      </c>
      <c r="I509" s="12" t="str">
        <v>PTN - UKC (NWA)</v>
      </c>
      <c r="J509" s="12" t="str">
        <v>PTN - UKC (NWA)</v>
      </c>
      <c r="K509" s="12" t="str">
        <v>PTN - UKC (NWA)</v>
      </c>
      <c r="L509" s="12" t="str">
        <v>PTN - UKC (NWA)</v>
      </c>
      <c r="M509" s="12" t="str">
        <v>PTN - UKC (NWA)</v>
      </c>
      <c r="N509" s="12" t="str">
        <v>PTN - UKC (NWA)</v>
      </c>
      <c r="P509" s="12"/>
    </row>
    <row r="510" spans="3:16" ht="13.2" x14ac:dyDescent="0.3">
      <c r="C510" s="12" t="str">
        <v>PTS - UKC (NWA)</v>
      </c>
      <c r="D510" s="12" t="str">
        <v>PTS - UKC (NWA)</v>
      </c>
      <c r="E510" s="12" t="str">
        <v>PTS - UKC (NWA)</v>
      </c>
      <c r="F510" s="12" t="str">
        <v>PTS - UKC (NWA)</v>
      </c>
      <c r="G510" s="12" t="str">
        <v>PTS - UKC (NWA)</v>
      </c>
      <c r="H510" s="12" t="str">
        <v>PTS - UKC (NWA)</v>
      </c>
      <c r="I510" s="12" t="str">
        <v>PTS - UKC (NWA)</v>
      </c>
      <c r="J510" s="12" t="str">
        <v>PTS - UKC (NWA)</v>
      </c>
      <c r="K510" s="12" t="str">
        <v>PTS - UKC (NWA)</v>
      </c>
      <c r="L510" s="12" t="str">
        <v>PTS - UKC (NWA)</v>
      </c>
      <c r="M510" s="12" t="str">
        <v>PTS - UKC (NWA)</v>
      </c>
      <c r="N510" s="12" t="str">
        <v>PTS - UKC (NWA)</v>
      </c>
      <c r="P510" s="12"/>
    </row>
    <row r="511" spans="3:16" ht="13.2" x14ac:dyDescent="0.3">
      <c r="C511" s="12" t="str">
        <v>PUTD - AKC</v>
      </c>
      <c r="D511" s="12" t="str">
        <v>PUTD - AKC</v>
      </c>
      <c r="E511" s="12" t="str">
        <v>PUTD - AKC</v>
      </c>
      <c r="F511" s="12" t="str">
        <v>PUTD - AKC</v>
      </c>
      <c r="G511" s="12" t="str">
        <v>PUTD - AKC</v>
      </c>
      <c r="H511" s="12" t="str">
        <v>PUTD - AKC</v>
      </c>
      <c r="I511" s="12" t="str">
        <v>PUTD - AKC</v>
      </c>
      <c r="J511" s="12" t="str">
        <v>PUTD - AKC</v>
      </c>
      <c r="K511" s="12" t="str">
        <v>PUTD - AKC</v>
      </c>
      <c r="L511" s="12" t="str">
        <v>PUTD - AKC</v>
      </c>
      <c r="M511" s="12" t="str">
        <v>PUTD - AKC</v>
      </c>
      <c r="N511" s="12" t="str">
        <v>PUTD - AKC</v>
      </c>
      <c r="P511" s="12"/>
    </row>
    <row r="512" spans="3:16" ht="13.2" x14ac:dyDescent="0.3">
      <c r="C512" s="12" t="str">
        <v>QC - AKC</v>
      </c>
      <c r="D512" s="12" t="str">
        <v>QC - AKC</v>
      </c>
      <c r="E512" s="12" t="str">
        <v>QC - AKC</v>
      </c>
      <c r="F512" s="12" t="str">
        <v>QC - AKC</v>
      </c>
      <c r="G512" s="12" t="str">
        <v>QC - AKC</v>
      </c>
      <c r="H512" s="12" t="str">
        <v>QC - AKC</v>
      </c>
      <c r="I512" s="12" t="str">
        <v>QC - AKC</v>
      </c>
      <c r="J512" s="12" t="str">
        <v>QC - AKC</v>
      </c>
      <c r="K512" s="12" t="str">
        <v>QC - AKC</v>
      </c>
      <c r="L512" s="12" t="str">
        <v>QC - AKC</v>
      </c>
      <c r="M512" s="12" t="str">
        <v>QC - AKC</v>
      </c>
      <c r="N512" s="12" t="str">
        <v>QC - AKC</v>
      </c>
      <c r="P512" s="12"/>
    </row>
    <row r="513" spans="3:16" ht="13.2" x14ac:dyDescent="0.3">
      <c r="C513" s="12" t="str">
        <v>Qualified to Track  - AKC</v>
      </c>
      <c r="D513" s="12" t="str">
        <v>Qualified to Track  - AKC</v>
      </c>
      <c r="E513" s="12" t="str">
        <v>Qualified to Track  - AKC</v>
      </c>
      <c r="F513" s="12" t="str">
        <v>Qualified to Track  - AKC</v>
      </c>
      <c r="G513" s="12" t="str">
        <v>Qualified to Track  - AKC</v>
      </c>
      <c r="H513" s="12" t="str">
        <v>Qualified to Track  - AKC</v>
      </c>
      <c r="I513" s="12" t="str">
        <v>Qualified to Track  - AKC</v>
      </c>
      <c r="J513" s="12" t="str">
        <v>Qualified to Track  - AKC</v>
      </c>
      <c r="K513" s="12" t="str">
        <v>Qualified to Track  - AKC</v>
      </c>
      <c r="L513" s="12" t="str">
        <v>Qualified to Track  - AKC</v>
      </c>
      <c r="M513" s="12" t="str">
        <v>Qualified to Track  - AKC</v>
      </c>
      <c r="N513" s="12" t="str">
        <v>Qualified to Track  - AKC</v>
      </c>
      <c r="P513" s="12"/>
    </row>
    <row r="514" spans="3:16" ht="13.2" x14ac:dyDescent="0.3">
      <c r="C514" s="12" t="str">
        <v>Qualifying catch in Catch-It - Ultimate Air</v>
      </c>
      <c r="D514" s="12" t="str">
        <v>Qualifying catch in Catch-It - Ultimate Air</v>
      </c>
      <c r="E514" s="12" t="str">
        <v>Qualifying catch in Catch-It - Ultimate Air</v>
      </c>
      <c r="F514" s="12" t="str">
        <v>Qualifying catch in Catch-It - Ultimate Air</v>
      </c>
      <c r="G514" s="12" t="str">
        <v>Qualifying catch in Catch-It - Ultimate Air</v>
      </c>
      <c r="H514" s="12" t="str">
        <v>Qualifying catch in Catch-It - Ultimate Air</v>
      </c>
      <c r="I514" s="12" t="str">
        <v>Qualifying catch in Catch-It - Ultimate Air</v>
      </c>
      <c r="J514" s="12" t="str">
        <v>Qualifying catch in Catch-It - Ultimate Air</v>
      </c>
      <c r="K514" s="12" t="str">
        <v>Qualifying catch in Catch-It - Ultimate Air</v>
      </c>
      <c r="L514" s="12" t="str">
        <v>Qualifying catch in Catch-It - Ultimate Air</v>
      </c>
      <c r="M514" s="12" t="str">
        <v>Qualifying catch in Catch-It - Ultimate Air</v>
      </c>
      <c r="N514" s="12" t="str">
        <v>Qualifying catch in Catch-It - Ultimate Air</v>
      </c>
      <c r="P514" s="12"/>
    </row>
    <row r="515" spans="3:16" ht="13.2" x14ac:dyDescent="0.3">
      <c r="C515" s="12" t="str">
        <v>Qualifying jump in Fetch-it - Ultimate Air</v>
      </c>
      <c r="D515" s="12" t="str">
        <v>Qualifying jump in Fetch-it - Ultimate Air</v>
      </c>
      <c r="E515" s="12" t="str">
        <v>Qualifying jump in Fetch-it - Ultimate Air</v>
      </c>
      <c r="F515" s="12" t="str">
        <v>Qualifying jump in Fetch-it - Ultimate Air</v>
      </c>
      <c r="G515" s="12" t="str">
        <v>Qualifying jump in Fetch-it - Ultimate Air</v>
      </c>
      <c r="H515" s="12" t="str">
        <v>Qualifying jump in Fetch-it - Ultimate Air</v>
      </c>
      <c r="I515" s="12" t="str">
        <v>Qualifying jump in Fetch-it - Ultimate Air</v>
      </c>
      <c r="J515" s="12" t="str">
        <v>Qualifying jump in Fetch-it - Ultimate Air</v>
      </c>
      <c r="K515" s="12" t="str">
        <v>Qualifying jump in Fetch-it - Ultimate Air</v>
      </c>
      <c r="L515" s="12" t="str">
        <v>Qualifying jump in Fetch-it - Ultimate Air</v>
      </c>
      <c r="M515" s="12" t="str">
        <v>Qualifying jump in Fetch-it - Ultimate Air</v>
      </c>
      <c r="N515" s="12" t="str">
        <v>Qualifying jump in Fetch-it - Ultimate Air</v>
      </c>
      <c r="P515" s="12"/>
    </row>
    <row r="516" spans="3:16" ht="13.2" x14ac:dyDescent="0.3">
      <c r="C516" s="12" t="str">
        <v>Qualifying swim in Chase-It - Ultimate Air</v>
      </c>
      <c r="D516" s="12" t="str">
        <v>Qualifying swim in Chase-It - Ultimate Air</v>
      </c>
      <c r="E516" s="12" t="str">
        <v>Qualifying swim in Chase-It - Ultimate Air</v>
      </c>
      <c r="F516" s="12" t="str">
        <v>Qualifying swim in Chase-It - Ultimate Air</v>
      </c>
      <c r="G516" s="12" t="str">
        <v>Qualifying swim in Chase-It - Ultimate Air</v>
      </c>
      <c r="H516" s="12" t="str">
        <v>Qualifying swim in Chase-It - Ultimate Air</v>
      </c>
      <c r="I516" s="12" t="str">
        <v>Qualifying swim in Chase-It - Ultimate Air</v>
      </c>
      <c r="J516" s="12" t="str">
        <v>Qualifying swim in Chase-It - Ultimate Air</v>
      </c>
      <c r="K516" s="12" t="str">
        <v>Qualifying swim in Chase-It - Ultimate Air</v>
      </c>
      <c r="L516" s="12" t="str">
        <v>Qualifying swim in Chase-It - Ultimate Air</v>
      </c>
      <c r="M516" s="12" t="str">
        <v>Qualifying swim in Chase-It - Ultimate Air</v>
      </c>
      <c r="N516" s="12" t="str">
        <v>Qualifying swim in Chase-It - Ultimate Air</v>
      </c>
      <c r="P516" s="12"/>
    </row>
    <row r="517" spans="3:16" ht="13.2" x14ac:dyDescent="0.3">
      <c r="C517" s="12" t="str">
        <v>R1 - APA</v>
      </c>
      <c r="D517" s="12" t="str">
        <v>R1 - APA</v>
      </c>
      <c r="E517" s="12" t="str">
        <v>R1 - APA</v>
      </c>
      <c r="F517" s="12" t="str">
        <v>R1 - APA</v>
      </c>
      <c r="G517" s="12" t="str">
        <v>R1 - APA</v>
      </c>
      <c r="H517" s="12" t="str">
        <v>R1 - APA</v>
      </c>
      <c r="I517" s="12" t="str">
        <v>R1 - APA</v>
      </c>
      <c r="J517" s="12" t="str">
        <v>R1 - APA</v>
      </c>
      <c r="K517" s="12" t="str">
        <v>R1 - APA</v>
      </c>
      <c r="L517" s="12" t="str">
        <v>R1 - APA</v>
      </c>
      <c r="M517" s="12" t="str">
        <v>R1 - APA</v>
      </c>
      <c r="N517" s="12" t="str">
        <v>R1 - APA</v>
      </c>
      <c r="P517" s="12"/>
    </row>
    <row r="518" spans="3:16" ht="13.2" x14ac:dyDescent="0.3">
      <c r="C518" s="12" t="str">
        <v>R2 - APA</v>
      </c>
      <c r="D518" s="12" t="str">
        <v>R2 - APA</v>
      </c>
      <c r="E518" s="12" t="str">
        <v>R2 - APA</v>
      </c>
      <c r="F518" s="12" t="str">
        <v>R2 - APA</v>
      </c>
      <c r="G518" s="12" t="str">
        <v>R2 - APA</v>
      </c>
      <c r="H518" s="12" t="str">
        <v>R2 - APA</v>
      </c>
      <c r="I518" s="12" t="str">
        <v>R2 - APA</v>
      </c>
      <c r="J518" s="12" t="str">
        <v>R2 - APA</v>
      </c>
      <c r="K518" s="12" t="str">
        <v>R2 - APA</v>
      </c>
      <c r="L518" s="12" t="str">
        <v>R2 - APA</v>
      </c>
      <c r="M518" s="12" t="str">
        <v>R2 - APA</v>
      </c>
      <c r="N518" s="12" t="str">
        <v>R2 - APA</v>
      </c>
      <c r="P518" s="12"/>
    </row>
    <row r="519" spans="3:16" ht="13.2" x14ac:dyDescent="0.3">
      <c r="C519" s="12" t="str">
        <v>R3 - APA</v>
      </c>
      <c r="D519" s="12" t="str">
        <v>R3 - APA</v>
      </c>
      <c r="E519" s="12" t="str">
        <v>R3 - APA</v>
      </c>
      <c r="F519" s="12" t="str">
        <v>R3 - APA</v>
      </c>
      <c r="G519" s="12" t="str">
        <v>R3 - APA</v>
      </c>
      <c r="H519" s="12" t="str">
        <v>R3 - APA</v>
      </c>
      <c r="I519" s="12" t="str">
        <v>R3 - APA</v>
      </c>
      <c r="J519" s="12" t="str">
        <v>R3 - APA</v>
      </c>
      <c r="K519" s="12" t="str">
        <v>R3 - APA</v>
      </c>
      <c r="L519" s="12" t="str">
        <v>R3 - APA</v>
      </c>
      <c r="M519" s="12" t="str">
        <v>R3 - APA</v>
      </c>
      <c r="N519" s="12" t="str">
        <v>R3 - APA</v>
      </c>
      <c r="P519" s="12"/>
    </row>
    <row r="520" spans="3:16" ht="13.2" x14ac:dyDescent="0.3">
      <c r="C520" s="12" t="str">
        <v>R4 - APA</v>
      </c>
      <c r="D520" s="12" t="str">
        <v>R4 - APA</v>
      </c>
      <c r="E520" s="12" t="str">
        <v>R4 - APA</v>
      </c>
      <c r="F520" s="12" t="str">
        <v>R4 - APA</v>
      </c>
      <c r="G520" s="12" t="str">
        <v>R4 - APA</v>
      </c>
      <c r="H520" s="12" t="str">
        <v>R4 - APA</v>
      </c>
      <c r="I520" s="12" t="str">
        <v>R4 - APA</v>
      </c>
      <c r="J520" s="12" t="str">
        <v>R4 - APA</v>
      </c>
      <c r="K520" s="12" t="str">
        <v>R4 - APA</v>
      </c>
      <c r="L520" s="12" t="str">
        <v>R4 - APA</v>
      </c>
      <c r="M520" s="12" t="str">
        <v>R4 - APA</v>
      </c>
      <c r="N520" s="12" t="str">
        <v>R4 - APA</v>
      </c>
      <c r="P520" s="12"/>
    </row>
    <row r="521" spans="3:16" ht="13.2" x14ac:dyDescent="0.3">
      <c r="C521" s="12" t="str">
        <v>R5 - APA</v>
      </c>
      <c r="D521" s="12" t="str">
        <v>R5 - APA</v>
      </c>
      <c r="E521" s="12" t="str">
        <v>R5 - APA</v>
      </c>
      <c r="F521" s="12" t="str">
        <v>R5 - APA</v>
      </c>
      <c r="G521" s="12" t="str">
        <v>R5 - APA</v>
      </c>
      <c r="H521" s="12" t="str">
        <v>R5 - APA</v>
      </c>
      <c r="I521" s="12" t="str">
        <v>R5 - APA</v>
      </c>
      <c r="J521" s="12" t="str">
        <v>R5 - APA</v>
      </c>
      <c r="K521" s="12" t="str">
        <v>R5 - APA</v>
      </c>
      <c r="L521" s="12" t="str">
        <v>R5 - APA</v>
      </c>
      <c r="M521" s="12" t="str">
        <v>R5 - APA</v>
      </c>
      <c r="N521" s="12" t="str">
        <v>R5 - APA</v>
      </c>
      <c r="P521" s="12"/>
    </row>
    <row r="522" spans="3:16" ht="13.2" x14ac:dyDescent="0.3">
      <c r="C522" s="12" t="str">
        <v>RA  - AKC</v>
      </c>
      <c r="D522" s="12" t="str">
        <v>RA  - AKC</v>
      </c>
      <c r="E522" s="12" t="str">
        <v>RA  - AKC</v>
      </c>
      <c r="F522" s="12" t="str">
        <v>RA  - AKC</v>
      </c>
      <c r="G522" s="12" t="str">
        <v>RA  - AKC</v>
      </c>
      <c r="H522" s="12" t="str">
        <v>RA  - AKC</v>
      </c>
      <c r="I522" s="12" t="str">
        <v>RA  - AKC</v>
      </c>
      <c r="J522" s="12" t="str">
        <v>RA  - AKC</v>
      </c>
      <c r="K522" s="12" t="str">
        <v>RA  - AKC</v>
      </c>
      <c r="L522" s="12" t="str">
        <v>RA  - AKC</v>
      </c>
      <c r="M522" s="12" t="str">
        <v>RA  - AKC</v>
      </c>
      <c r="N522" s="12" t="str">
        <v>RA  - AKC</v>
      </c>
      <c r="P522" s="12"/>
    </row>
    <row r="523" spans="3:16" ht="13.2" x14ac:dyDescent="0.3">
      <c r="C523" s="12" t="str">
        <v xml:space="preserve">RA  - ASCA </v>
      </c>
      <c r="D523" s="12" t="str">
        <v xml:space="preserve">RA  - ASCA </v>
      </c>
      <c r="E523" s="12" t="str">
        <v xml:space="preserve">RA  - ASCA </v>
      </c>
      <c r="F523" s="12" t="str">
        <v xml:space="preserve">RA  - ASCA </v>
      </c>
      <c r="G523" s="12" t="str">
        <v xml:space="preserve">RA  - ASCA </v>
      </c>
      <c r="H523" s="12" t="str">
        <v xml:space="preserve">RA  - ASCA </v>
      </c>
      <c r="I523" s="12" t="str">
        <v xml:space="preserve">RA  - ASCA </v>
      </c>
      <c r="J523" s="12" t="str">
        <v xml:space="preserve">RA  - ASCA </v>
      </c>
      <c r="K523" s="12" t="str">
        <v xml:space="preserve">RA  - ASCA </v>
      </c>
      <c r="L523" s="12" t="str">
        <v xml:space="preserve">RA  - ASCA </v>
      </c>
      <c r="M523" s="12" t="str">
        <v xml:space="preserve">RA  - ASCA </v>
      </c>
      <c r="N523" s="12" t="str">
        <v xml:space="preserve">RA  - ASCA </v>
      </c>
      <c r="P523" s="12"/>
    </row>
    <row r="524" spans="3:16" ht="13.2" x14ac:dyDescent="0.3">
      <c r="C524" s="12" t="str">
        <v>RA  - CKC</v>
      </c>
      <c r="D524" s="12" t="str">
        <v>RA  - CKC</v>
      </c>
      <c r="E524" s="12" t="str">
        <v>RA  - CKC</v>
      </c>
      <c r="F524" s="12" t="str">
        <v>RA  - CKC</v>
      </c>
      <c r="G524" s="12" t="str">
        <v>RA  - CKC</v>
      </c>
      <c r="H524" s="12" t="str">
        <v>RA  - CKC</v>
      </c>
      <c r="I524" s="12" t="str">
        <v>RA  - CKC</v>
      </c>
      <c r="J524" s="12" t="str">
        <v>RA  - CKC</v>
      </c>
      <c r="K524" s="12" t="str">
        <v>RA  - CKC</v>
      </c>
      <c r="L524" s="12" t="str">
        <v>RA  - CKC</v>
      </c>
      <c r="M524" s="12" t="str">
        <v>RA  - CKC</v>
      </c>
      <c r="N524" s="12" t="str">
        <v>RA  - CKC</v>
      </c>
      <c r="P524" s="12"/>
    </row>
    <row r="525" spans="3:16" ht="13.2" x14ac:dyDescent="0.3">
      <c r="C525" s="12" t="str">
        <v>RACH - AKC</v>
      </c>
      <c r="D525" s="12" t="str">
        <v>RACH - AKC</v>
      </c>
      <c r="E525" s="12" t="str">
        <v>RACH - AKC</v>
      </c>
      <c r="F525" s="12" t="str">
        <v>RACH - AKC</v>
      </c>
      <c r="G525" s="12" t="str">
        <v>RACH - AKC</v>
      </c>
      <c r="H525" s="12" t="str">
        <v>RACH - AKC</v>
      </c>
      <c r="I525" s="12" t="str">
        <v>RACH - AKC</v>
      </c>
      <c r="J525" s="12" t="str">
        <v>RACH - AKC</v>
      </c>
      <c r="K525" s="12" t="str">
        <v>RACH - AKC</v>
      </c>
      <c r="L525" s="12" t="str">
        <v>RACH - AKC</v>
      </c>
      <c r="M525" s="12" t="str">
        <v>RACH - AKC</v>
      </c>
      <c r="N525" s="12" t="str">
        <v>RACH - AKC</v>
      </c>
      <c r="P525" s="12"/>
    </row>
    <row r="526" spans="3:16" ht="13.2" x14ac:dyDescent="0.3">
      <c r="C526" s="12" t="str">
        <v>RAE - AKC</v>
      </c>
      <c r="D526" s="12" t="str">
        <v>RAE - AKC</v>
      </c>
      <c r="E526" s="12" t="str">
        <v>RAE - AKC</v>
      </c>
      <c r="F526" s="12" t="str">
        <v>RAE - AKC</v>
      </c>
      <c r="G526" s="12" t="str">
        <v>RAE - AKC</v>
      </c>
      <c r="H526" s="12" t="str">
        <v>RAE - AKC</v>
      </c>
      <c r="I526" s="12" t="str">
        <v>RAE - AKC</v>
      </c>
      <c r="J526" s="12" t="str">
        <v>RAE - AKC</v>
      </c>
      <c r="K526" s="12" t="str">
        <v>RAE - AKC</v>
      </c>
      <c r="L526" s="12" t="str">
        <v>RAE - AKC</v>
      </c>
      <c r="M526" s="12" t="str">
        <v>RAE - AKC</v>
      </c>
      <c r="N526" s="12" t="str">
        <v>RAE - AKC</v>
      </c>
      <c r="P526" s="12"/>
    </row>
    <row r="527" spans="3:16" ht="13.2" x14ac:dyDescent="0.3">
      <c r="C527" s="12" t="str">
        <v>RAE - CKC</v>
      </c>
      <c r="D527" s="12" t="str">
        <v>RAE - CKC</v>
      </c>
      <c r="E527" s="12" t="str">
        <v>RAE - CKC</v>
      </c>
      <c r="F527" s="12" t="str">
        <v>RAE - CKC</v>
      </c>
      <c r="G527" s="12" t="str">
        <v>RAE - CKC</v>
      </c>
      <c r="H527" s="12" t="str">
        <v>RAE - CKC</v>
      </c>
      <c r="I527" s="12" t="str">
        <v>RAE - CKC</v>
      </c>
      <c r="J527" s="12" t="str">
        <v>RAE - CKC</v>
      </c>
      <c r="K527" s="12" t="str">
        <v>RAE - CKC</v>
      </c>
      <c r="L527" s="12" t="str">
        <v>RAE - CKC</v>
      </c>
      <c r="M527" s="12" t="str">
        <v>RAE - CKC</v>
      </c>
      <c r="N527" s="12" t="str">
        <v>RAE - CKC</v>
      </c>
      <c r="P527" s="12"/>
    </row>
    <row r="528" spans="3:16" ht="13.2" x14ac:dyDescent="0.3">
      <c r="C528" s="12" t="str">
        <v>Rally Free Advanced Badge - Dog Scouts of America</v>
      </c>
      <c r="D528" s="12" t="str">
        <v>Rally Free Advanced Badge - Dog Scouts of America</v>
      </c>
      <c r="E528" s="12" t="str">
        <v>Rally Free Advanced Badge - Dog Scouts of America</v>
      </c>
      <c r="F528" s="12" t="str">
        <v>Rally Free Advanced Badge - Dog Scouts of America</v>
      </c>
      <c r="G528" s="12" t="str">
        <v>Rally Free Advanced Badge - Dog Scouts of America</v>
      </c>
      <c r="H528" s="12" t="str">
        <v>Rally Free Advanced Badge - Dog Scouts of America</v>
      </c>
      <c r="I528" s="12" t="str">
        <v>Rally Free Advanced Badge - Dog Scouts of America</v>
      </c>
      <c r="J528" s="12" t="str">
        <v>Rally Free Advanced Badge - Dog Scouts of America</v>
      </c>
      <c r="K528" s="12" t="str">
        <v>Rally Free Advanced Badge - Dog Scouts of America</v>
      </c>
      <c r="L528" s="12" t="str">
        <v>Rally Free Advanced Badge - Dog Scouts of America</v>
      </c>
      <c r="M528" s="12" t="str">
        <v>Rally Free Advanced Badge - Dog Scouts of America</v>
      </c>
      <c r="N528" s="12" t="str">
        <v>Rally Free Advanced Badge - Dog Scouts of America</v>
      </c>
      <c r="P528" s="12"/>
    </row>
    <row r="529" spans="3:16" ht="13.2" x14ac:dyDescent="0.3">
      <c r="C529" s="12" t="str">
        <v>Rally Obedience 2 Badge - Dog Scouts of America</v>
      </c>
      <c r="D529" s="12" t="str">
        <v>Rally Obedience 2 Badge - Dog Scouts of America</v>
      </c>
      <c r="E529" s="12" t="str">
        <v>Rally Obedience 2 Badge - Dog Scouts of America</v>
      </c>
      <c r="F529" s="12" t="str">
        <v>Rally Obedience 2 Badge - Dog Scouts of America</v>
      </c>
      <c r="G529" s="12" t="str">
        <v>Rally Obedience 2 Badge - Dog Scouts of America</v>
      </c>
      <c r="H529" s="12" t="str">
        <v>Rally Obedience 2 Badge - Dog Scouts of America</v>
      </c>
      <c r="I529" s="12" t="str">
        <v>Rally Obedience 2 Badge - Dog Scouts of America</v>
      </c>
      <c r="J529" s="12" t="str">
        <v>Rally Obedience 2 Badge - Dog Scouts of America</v>
      </c>
      <c r="K529" s="12" t="str">
        <v>Rally Obedience 2 Badge - Dog Scouts of America</v>
      </c>
      <c r="L529" s="12" t="str">
        <v>Rally Obedience 2 Badge - Dog Scouts of America</v>
      </c>
      <c r="M529" s="12" t="str">
        <v>Rally Obedience 2 Badge - Dog Scouts of America</v>
      </c>
      <c r="N529" s="12" t="str">
        <v>Rally Obedience 2 Badge - Dog Scouts of America</v>
      </c>
      <c r="P529" s="12"/>
    </row>
    <row r="530" spans="3:16" ht="13.2" x14ac:dyDescent="0.3">
      <c r="C530" s="12" t="str">
        <v>Ranked in Top 50 of Lifetime Achievement SORC - NOTRA</v>
      </c>
      <c r="D530" s="12" t="str">
        <v>Ranked in Top 50 of Lifetime Achievement SORC - NOTRA</v>
      </c>
      <c r="E530" s="12" t="str">
        <v>Ranked in Top 50 of Lifetime Achievement SORC - NOTRA</v>
      </c>
      <c r="F530" s="12" t="str">
        <v>Ranked in Top 50 of Lifetime Achievement SORC - NOTRA</v>
      </c>
      <c r="G530" s="12" t="str">
        <v>Ranked in Top 50 of Lifetime Achievement SORC - NOTRA</v>
      </c>
      <c r="H530" s="12" t="str">
        <v>Ranked in Top 50 of Lifetime Achievement SORC - NOTRA</v>
      </c>
      <c r="I530" s="12" t="str">
        <v>Ranked in Top 50 of Lifetime Achievement SORC - NOTRA</v>
      </c>
      <c r="J530" s="12" t="str">
        <v>Ranked in Top 50 of Lifetime Achievement SORC - NOTRA</v>
      </c>
      <c r="K530" s="12" t="str">
        <v>Ranked in Top 50 of Lifetime Achievement SORC - NOTRA</v>
      </c>
      <c r="L530" s="12" t="str">
        <v>Ranked in Top 50 of Lifetime Achievement SORC - NOTRA</v>
      </c>
      <c r="M530" s="12" t="str">
        <v>Ranked in Top 50 of Lifetime Achievement SORC - NOTRA</v>
      </c>
      <c r="N530" s="12" t="str">
        <v>Ranked in Top 50 of Lifetime Achievement SORC - NOTRA</v>
      </c>
      <c r="P530" s="12"/>
    </row>
    <row r="531" spans="3:16" ht="13.2" x14ac:dyDescent="0.3">
      <c r="C531" s="12" t="str">
        <v>Ranked in Top 50 of Top Dogs Lifetime SGRC - LGRA</v>
      </c>
      <c r="D531" s="12" t="str">
        <v>Ranked in Top 50 of Top Dogs Lifetime SGRC - LGRA</v>
      </c>
      <c r="E531" s="12" t="str">
        <v>Ranked in Top 50 of Top Dogs Lifetime SGRC - LGRA</v>
      </c>
      <c r="F531" s="12" t="str">
        <v>Ranked in Top 50 of Top Dogs Lifetime SGRC - LGRA</v>
      </c>
      <c r="G531" s="12" t="str">
        <v>Ranked in Top 50 of Top Dogs Lifetime SGRC - LGRA</v>
      </c>
      <c r="H531" s="12" t="str">
        <v>Ranked in Top 50 of Top Dogs Lifetime SGRC - LGRA</v>
      </c>
      <c r="I531" s="12" t="str">
        <v>Ranked in Top 50 of Top Dogs Lifetime SGRC - LGRA</v>
      </c>
      <c r="J531" s="12" t="str">
        <v>Ranked in Top 50 of Top Dogs Lifetime SGRC - LGRA</v>
      </c>
      <c r="K531" s="12" t="str">
        <v>Ranked in Top 50 of Top Dogs Lifetime SGRC - LGRA</v>
      </c>
      <c r="L531" s="12" t="str">
        <v>Ranked in Top 50 of Top Dogs Lifetime SGRC - LGRA</v>
      </c>
      <c r="M531" s="12" t="str">
        <v>Ranked in Top 50 of Top Dogs Lifetime SGRC - LGRA</v>
      </c>
      <c r="N531" s="12" t="str">
        <v>Ranked in Top 50 of Top Dogs Lifetime SGRC - LGRA</v>
      </c>
      <c r="P531" s="12"/>
    </row>
    <row r="532" spans="3:16" ht="13.2" x14ac:dyDescent="0.3">
      <c r="C532" s="12" t="str">
        <v xml:space="preserve">RATCh - Barn Hunt Association (AKC &amp; UKC) </v>
      </c>
      <c r="D532" s="12" t="str">
        <v xml:space="preserve">RATCh - Barn Hunt Association (AKC &amp; UKC) </v>
      </c>
      <c r="E532" s="12" t="str">
        <v xml:space="preserve">RATCh - Barn Hunt Association (AKC &amp; UKC) </v>
      </c>
      <c r="F532" s="12" t="str">
        <v xml:space="preserve">RATCh - Barn Hunt Association (AKC &amp; UKC) </v>
      </c>
      <c r="G532" s="12" t="str">
        <v xml:space="preserve">RATCh - Barn Hunt Association (AKC &amp; UKC) </v>
      </c>
      <c r="H532" s="12" t="str">
        <v xml:space="preserve">RATCh - Barn Hunt Association (AKC &amp; UKC) </v>
      </c>
      <c r="I532" s="12" t="str">
        <v xml:space="preserve">RATCh - Barn Hunt Association (AKC &amp; UKC) </v>
      </c>
      <c r="J532" s="12" t="str">
        <v xml:space="preserve">RATCh - Barn Hunt Association (AKC &amp; UKC) </v>
      </c>
      <c r="K532" s="12" t="str">
        <v xml:space="preserve">RATCh - Barn Hunt Association (AKC &amp; UKC) </v>
      </c>
      <c r="L532" s="12" t="str">
        <v xml:space="preserve">RATCh - Barn Hunt Association (AKC &amp; UKC) </v>
      </c>
      <c r="M532" s="12" t="str">
        <v xml:space="preserve">RATCh - Barn Hunt Association (AKC &amp; UKC) </v>
      </c>
      <c r="N532" s="12" t="str">
        <v xml:space="preserve">RATCh - Barn Hunt Association (AKC &amp; UKC) </v>
      </c>
      <c r="P532" s="12"/>
    </row>
    <row r="533" spans="3:16" ht="13.2" x14ac:dyDescent="0.3">
      <c r="C533" s="12" t="str">
        <v xml:space="preserve">RATM  - Barn Hunt Association (AKC &amp; UKC) </v>
      </c>
      <c r="D533" s="12" t="str">
        <v xml:space="preserve">RATM  - Barn Hunt Association (AKC &amp; UKC) </v>
      </c>
      <c r="E533" s="12" t="str">
        <v xml:space="preserve">RATM  - Barn Hunt Association (AKC &amp; UKC) </v>
      </c>
      <c r="F533" s="12" t="str">
        <v xml:space="preserve">RATM  - Barn Hunt Association (AKC &amp; UKC) </v>
      </c>
      <c r="G533" s="12" t="str">
        <v xml:space="preserve">RATM  - Barn Hunt Association (AKC &amp; UKC) </v>
      </c>
      <c r="H533" s="12" t="str">
        <v xml:space="preserve">RATM  - Barn Hunt Association (AKC &amp; UKC) </v>
      </c>
      <c r="I533" s="12" t="str">
        <v xml:space="preserve">RATM  - Barn Hunt Association (AKC &amp; UKC) </v>
      </c>
      <c r="J533" s="12" t="str">
        <v xml:space="preserve">RATM  - Barn Hunt Association (AKC &amp; UKC) </v>
      </c>
      <c r="K533" s="12" t="str">
        <v xml:space="preserve">RATM  - Barn Hunt Association (AKC &amp; UKC) </v>
      </c>
      <c r="L533" s="12" t="str">
        <v xml:space="preserve">RATM  - Barn Hunt Association (AKC &amp; UKC) </v>
      </c>
      <c r="M533" s="12" t="str">
        <v xml:space="preserve">RATM  - Barn Hunt Association (AKC &amp; UKC) </v>
      </c>
      <c r="N533" s="12" t="str">
        <v xml:space="preserve">RATM  - Barn Hunt Association (AKC &amp; UKC) </v>
      </c>
      <c r="P533" s="12"/>
    </row>
    <row r="534" spans="3:16" ht="13.2" x14ac:dyDescent="0.3">
      <c r="C534" s="12" t="str">
        <v xml:space="preserve">RATN  - Barn Hunt Association (AKC &amp; UKC) </v>
      </c>
      <c r="D534" s="12" t="str">
        <v xml:space="preserve">RATN  - Barn Hunt Association (AKC &amp; UKC) </v>
      </c>
      <c r="E534" s="12" t="str">
        <v xml:space="preserve">RATN  - Barn Hunt Association (AKC &amp; UKC) </v>
      </c>
      <c r="F534" s="12" t="str">
        <v xml:space="preserve">RATN  - Barn Hunt Association (AKC &amp; UKC) </v>
      </c>
      <c r="G534" s="12" t="str">
        <v xml:space="preserve">RATN  - Barn Hunt Association (AKC &amp; UKC) </v>
      </c>
      <c r="H534" s="12" t="str">
        <v xml:space="preserve">RATN  - Barn Hunt Association (AKC &amp; UKC) </v>
      </c>
      <c r="I534" s="12" t="str">
        <v xml:space="preserve">RATN  - Barn Hunt Association (AKC &amp; UKC) </v>
      </c>
      <c r="J534" s="12" t="str">
        <v xml:space="preserve">RATN  - Barn Hunt Association (AKC &amp; UKC) </v>
      </c>
      <c r="K534" s="12" t="str">
        <v xml:space="preserve">RATN  - Barn Hunt Association (AKC &amp; UKC) </v>
      </c>
      <c r="L534" s="12" t="str">
        <v xml:space="preserve">RATN  - Barn Hunt Association (AKC &amp; UKC) </v>
      </c>
      <c r="M534" s="12" t="str">
        <v xml:space="preserve">RATN  - Barn Hunt Association (AKC &amp; UKC) </v>
      </c>
      <c r="N534" s="12" t="str">
        <v xml:space="preserve">RATN  - Barn Hunt Association (AKC &amp; UKC) </v>
      </c>
      <c r="P534" s="12"/>
    </row>
    <row r="535" spans="3:16" ht="13.2" x14ac:dyDescent="0.3">
      <c r="C535" s="12" t="str">
        <v xml:space="preserve">RATO  - Barn Hunt Association (AKC &amp; UKC) </v>
      </c>
      <c r="D535" s="12" t="str">
        <v xml:space="preserve">RATO  - Barn Hunt Association (AKC &amp; UKC) </v>
      </c>
      <c r="E535" s="12" t="str">
        <v xml:space="preserve">RATO  - Barn Hunt Association (AKC &amp; UKC) </v>
      </c>
      <c r="F535" s="12" t="str">
        <v xml:space="preserve">RATO  - Barn Hunt Association (AKC &amp; UKC) </v>
      </c>
      <c r="G535" s="12" t="str">
        <v xml:space="preserve">RATO  - Barn Hunt Association (AKC &amp; UKC) </v>
      </c>
      <c r="H535" s="12" t="str">
        <v xml:space="preserve">RATO  - Barn Hunt Association (AKC &amp; UKC) </v>
      </c>
      <c r="I535" s="12" t="str">
        <v xml:space="preserve">RATO  - Barn Hunt Association (AKC &amp; UKC) </v>
      </c>
      <c r="J535" s="12" t="str">
        <v xml:space="preserve">RATO  - Barn Hunt Association (AKC &amp; UKC) </v>
      </c>
      <c r="K535" s="12" t="str">
        <v xml:space="preserve">RATO  - Barn Hunt Association (AKC &amp; UKC) </v>
      </c>
      <c r="L535" s="12" t="str">
        <v xml:space="preserve">RATO  - Barn Hunt Association (AKC &amp; UKC) </v>
      </c>
      <c r="M535" s="12" t="str">
        <v xml:space="preserve">RATO  - Barn Hunt Association (AKC &amp; UKC) </v>
      </c>
      <c r="N535" s="12" t="str">
        <v xml:space="preserve">RATO  - Barn Hunt Association (AKC &amp; UKC) </v>
      </c>
      <c r="P535" s="12"/>
    </row>
    <row r="536" spans="3:16" ht="13.2" x14ac:dyDescent="0.3">
      <c r="C536" s="12" t="str">
        <v xml:space="preserve">RATS  - Barn Hunt Association (AKC &amp; UKC) </v>
      </c>
      <c r="D536" s="12" t="str">
        <v xml:space="preserve">RATS  - Barn Hunt Association (AKC &amp; UKC) </v>
      </c>
      <c r="E536" s="12" t="str">
        <v xml:space="preserve">RATS  - Barn Hunt Association (AKC &amp; UKC) </v>
      </c>
      <c r="F536" s="12" t="str">
        <v xml:space="preserve">RATS  - Barn Hunt Association (AKC &amp; UKC) </v>
      </c>
      <c r="G536" s="12" t="str">
        <v xml:space="preserve">RATS  - Barn Hunt Association (AKC &amp; UKC) </v>
      </c>
      <c r="H536" s="12" t="str">
        <v xml:space="preserve">RATS  - Barn Hunt Association (AKC &amp; UKC) </v>
      </c>
      <c r="I536" s="12" t="str">
        <v xml:space="preserve">RATS  - Barn Hunt Association (AKC &amp; UKC) </v>
      </c>
      <c r="J536" s="12" t="str">
        <v xml:space="preserve">RATS  - Barn Hunt Association (AKC &amp; UKC) </v>
      </c>
      <c r="K536" s="12" t="str">
        <v xml:space="preserve">RATS  - Barn Hunt Association (AKC &amp; UKC) </v>
      </c>
      <c r="L536" s="12" t="str">
        <v xml:space="preserve">RATS  - Barn Hunt Association (AKC &amp; UKC) </v>
      </c>
      <c r="M536" s="12" t="str">
        <v xml:space="preserve">RATS  - Barn Hunt Association (AKC &amp; UKC) </v>
      </c>
      <c r="N536" s="12" t="str">
        <v xml:space="preserve">RATS  - Barn Hunt Association (AKC &amp; UKC) </v>
      </c>
      <c r="P536" s="12"/>
    </row>
    <row r="537" spans="3:16" ht="13.2" x14ac:dyDescent="0.3">
      <c r="C537" s="12" t="str">
        <v>RC - AKC</v>
      </c>
      <c r="D537" s="12" t="str">
        <v>RC - AKC</v>
      </c>
      <c r="E537" s="12" t="str">
        <v>RC - AKC</v>
      </c>
      <c r="F537" s="12" t="str">
        <v>RC - AKC</v>
      </c>
      <c r="G537" s="12" t="str">
        <v>RC - AKC</v>
      </c>
      <c r="H537" s="12" t="str">
        <v>RC - AKC</v>
      </c>
      <c r="I537" s="12" t="str">
        <v>RC - AKC</v>
      </c>
      <c r="J537" s="12" t="str">
        <v>RC - AKC</v>
      </c>
      <c r="K537" s="12" t="str">
        <v>RC - AKC</v>
      </c>
      <c r="L537" s="12" t="str">
        <v>RC - AKC</v>
      </c>
      <c r="M537" s="12" t="str">
        <v>RC - AKC</v>
      </c>
      <c r="N537" s="12" t="str">
        <v>RC - AKC</v>
      </c>
      <c r="P537" s="12"/>
    </row>
    <row r="538" spans="3:16" ht="13.2" x14ac:dyDescent="0.3">
      <c r="C538" s="12" t="str">
        <v xml:space="preserve">RCH - ASCA </v>
      </c>
      <c r="D538" s="12" t="str">
        <v xml:space="preserve">RCH - ASCA </v>
      </c>
      <c r="E538" s="12" t="str">
        <v xml:space="preserve">RCH - ASCA </v>
      </c>
      <c r="F538" s="12" t="str">
        <v xml:space="preserve">RCH - ASCA </v>
      </c>
      <c r="G538" s="12" t="str">
        <v xml:space="preserve">RCH - ASCA </v>
      </c>
      <c r="H538" s="12" t="str">
        <v xml:space="preserve">RCH - ASCA </v>
      </c>
      <c r="I538" s="12" t="str">
        <v xml:space="preserve">RCH - ASCA </v>
      </c>
      <c r="J538" s="12" t="str">
        <v xml:space="preserve">RCH - ASCA </v>
      </c>
      <c r="K538" s="12" t="str">
        <v xml:space="preserve">RCH - ASCA </v>
      </c>
      <c r="L538" s="12" t="str">
        <v xml:space="preserve">RCH - ASCA </v>
      </c>
      <c r="M538" s="12" t="str">
        <v xml:space="preserve">RCH - ASCA </v>
      </c>
      <c r="N538" s="12" t="str">
        <v xml:space="preserve">RCH - ASCA </v>
      </c>
      <c r="P538" s="12"/>
    </row>
    <row r="539" spans="3:16" ht="13.2" x14ac:dyDescent="0.3">
      <c r="C539" s="12" t="str">
        <v>RE  - AKC</v>
      </c>
      <c r="D539" s="12" t="str">
        <v>RE  - AKC</v>
      </c>
      <c r="E539" s="12" t="str">
        <v>RE  - AKC</v>
      </c>
      <c r="F539" s="12" t="str">
        <v>RE  - AKC</v>
      </c>
      <c r="G539" s="12" t="str">
        <v>RE  - AKC</v>
      </c>
      <c r="H539" s="12" t="str">
        <v>RE  - AKC</v>
      </c>
      <c r="I539" s="12" t="str">
        <v>RE  - AKC</v>
      </c>
      <c r="J539" s="12" t="str">
        <v>RE  - AKC</v>
      </c>
      <c r="K539" s="12" t="str">
        <v>RE  - AKC</v>
      </c>
      <c r="L539" s="12" t="str">
        <v>RE  - AKC</v>
      </c>
      <c r="M539" s="12" t="str">
        <v>RE  - AKC</v>
      </c>
      <c r="N539" s="12" t="str">
        <v>RE  - AKC</v>
      </c>
      <c r="P539" s="12"/>
    </row>
    <row r="540" spans="3:16" ht="13.2" x14ac:dyDescent="0.3">
      <c r="C540" s="12" t="str">
        <v xml:space="preserve">RE  - ASCA </v>
      </c>
      <c r="D540" s="12" t="str">
        <v xml:space="preserve">RE  - ASCA </v>
      </c>
      <c r="E540" s="12" t="str">
        <v xml:space="preserve">RE  - ASCA </v>
      </c>
      <c r="F540" s="12" t="str">
        <v xml:space="preserve">RE  - ASCA </v>
      </c>
      <c r="G540" s="12" t="str">
        <v xml:space="preserve">RE  - ASCA </v>
      </c>
      <c r="H540" s="12" t="str">
        <v xml:space="preserve">RE  - ASCA </v>
      </c>
      <c r="I540" s="12" t="str">
        <v xml:space="preserve">RE  - ASCA </v>
      </c>
      <c r="J540" s="12" t="str">
        <v xml:space="preserve">RE  - ASCA </v>
      </c>
      <c r="K540" s="12" t="str">
        <v xml:space="preserve">RE  - ASCA </v>
      </c>
      <c r="L540" s="12" t="str">
        <v xml:space="preserve">RE  - ASCA </v>
      </c>
      <c r="M540" s="12" t="str">
        <v xml:space="preserve">RE  - ASCA </v>
      </c>
      <c r="N540" s="12" t="str">
        <v xml:space="preserve">RE  - ASCA </v>
      </c>
      <c r="P540" s="12"/>
    </row>
    <row r="541" spans="3:16" ht="13.2" x14ac:dyDescent="0.3">
      <c r="C541" s="12" t="str">
        <v>RE  - CKC</v>
      </c>
      <c r="D541" s="12" t="str">
        <v>RE  - CKC</v>
      </c>
      <c r="E541" s="12" t="str">
        <v>RE  - CKC</v>
      </c>
      <c r="F541" s="12" t="str">
        <v>RE  - CKC</v>
      </c>
      <c r="G541" s="12" t="str">
        <v>RE  - CKC</v>
      </c>
      <c r="H541" s="12" t="str">
        <v>RE  - CKC</v>
      </c>
      <c r="I541" s="12" t="str">
        <v>RE  - CKC</v>
      </c>
      <c r="J541" s="12" t="str">
        <v>RE  - CKC</v>
      </c>
      <c r="K541" s="12" t="str">
        <v>RE  - CKC</v>
      </c>
      <c r="L541" s="12" t="str">
        <v>RE  - CKC</v>
      </c>
      <c r="M541" s="12" t="str">
        <v>RE  - CKC</v>
      </c>
      <c r="N541" s="12" t="str">
        <v>RE  - CKC</v>
      </c>
      <c r="P541" s="12"/>
    </row>
    <row r="542" spans="3:16" ht="13.2" x14ac:dyDescent="0.3">
      <c r="C542" s="12" t="str">
        <v>Record of scores for 3 completed race meets - LGRA</v>
      </c>
      <c r="D542" s="12" t="str">
        <v>Record of scores for 3 completed race meets - LGRA</v>
      </c>
      <c r="E542" s="12" t="str">
        <v>Record of scores for 3 completed race meets - LGRA</v>
      </c>
      <c r="F542" s="12" t="str">
        <v>Record of scores for 3 completed race meets - LGRA</v>
      </c>
      <c r="G542" s="12" t="str">
        <v>Record of scores for 3 completed race meets - LGRA</v>
      </c>
      <c r="H542" s="12" t="str">
        <v>Record of scores for 3 completed race meets - LGRA</v>
      </c>
      <c r="I542" s="12" t="str">
        <v>Record of scores for 3 completed race meets - LGRA</v>
      </c>
      <c r="J542" s="12" t="str">
        <v>Record of scores for 3 completed race meets - LGRA</v>
      </c>
      <c r="K542" s="12" t="str">
        <v>Record of scores for 3 completed race meets - LGRA</v>
      </c>
      <c r="L542" s="12" t="str">
        <v>Record of scores for 3 completed race meets - LGRA</v>
      </c>
      <c r="M542" s="12" t="str">
        <v>Record of scores for 3 completed race meets - LGRA</v>
      </c>
      <c r="N542" s="12" t="str">
        <v>Record of scores for 3 completed race meets - LGRA</v>
      </c>
      <c r="P542" s="12"/>
    </row>
    <row r="543" spans="3:16" ht="13.2" x14ac:dyDescent="0.3">
      <c r="C543" s="12" t="str">
        <v xml:space="preserve">REM - ASCA </v>
      </c>
      <c r="D543" s="12" t="str">
        <v xml:space="preserve">REM - ASCA </v>
      </c>
      <c r="E543" s="12" t="str">
        <v xml:space="preserve">REM - ASCA </v>
      </c>
      <c r="F543" s="12" t="str">
        <v xml:space="preserve">REM - ASCA </v>
      </c>
      <c r="G543" s="12" t="str">
        <v xml:space="preserve">REM - ASCA </v>
      </c>
      <c r="H543" s="12" t="str">
        <v xml:space="preserve">REM - ASCA </v>
      </c>
      <c r="I543" s="12" t="str">
        <v xml:space="preserve">REM - ASCA </v>
      </c>
      <c r="J543" s="12" t="str">
        <v xml:space="preserve">REM - ASCA </v>
      </c>
      <c r="K543" s="12" t="str">
        <v xml:space="preserve">REM - ASCA </v>
      </c>
      <c r="L543" s="12" t="str">
        <v xml:space="preserve">REM - ASCA </v>
      </c>
      <c r="M543" s="12" t="str">
        <v xml:space="preserve">REM - ASCA </v>
      </c>
      <c r="N543" s="12" t="str">
        <v xml:space="preserve">REM - ASCA </v>
      </c>
      <c r="P543" s="12"/>
    </row>
    <row r="544" spans="3:16" ht="13.2" x14ac:dyDescent="0.3">
      <c r="C544" s="12" t="str">
        <v>R-FE/CH  - RFE</v>
      </c>
      <c r="D544" s="12" t="str">
        <v>R-FE/CH  - RFE</v>
      </c>
      <c r="E544" s="12" t="str">
        <v>R-FE/CH  - RFE</v>
      </c>
      <c r="F544" s="12" t="str">
        <v>R-FE/CH  - RFE</v>
      </c>
      <c r="G544" s="12" t="str">
        <v>R-FE/CH  - RFE</v>
      </c>
      <c r="H544" s="12" t="str">
        <v>R-FE/CH  - RFE</v>
      </c>
      <c r="I544" s="12" t="str">
        <v>R-FE/CH  - RFE</v>
      </c>
      <c r="J544" s="12" t="str">
        <v>R-FE/CH  - RFE</v>
      </c>
      <c r="K544" s="12" t="str">
        <v>R-FE/CH  - RFE</v>
      </c>
      <c r="L544" s="12" t="str">
        <v>R-FE/CH  - RFE</v>
      </c>
      <c r="M544" s="12" t="str">
        <v>R-FE/CH  - RFE</v>
      </c>
      <c r="N544" s="12" t="str">
        <v>R-FE/CH  - RFE</v>
      </c>
      <c r="P544" s="12"/>
    </row>
    <row r="545" spans="3:16" ht="13.2" x14ac:dyDescent="0.3">
      <c r="C545" s="12" t="str">
        <v>R-FE/CHE - RFE</v>
      </c>
      <c r="D545" s="12" t="str">
        <v>R-FE/CHE - RFE</v>
      </c>
      <c r="E545" s="12" t="str">
        <v>R-FE/CHE - RFE</v>
      </c>
      <c r="F545" s="12" t="str">
        <v>R-FE/CHE - RFE</v>
      </c>
      <c r="G545" s="12" t="str">
        <v>R-FE/CHE - RFE</v>
      </c>
      <c r="H545" s="12" t="str">
        <v>R-FE/CHE - RFE</v>
      </c>
      <c r="I545" s="12" t="str">
        <v>R-FE/CHE - RFE</v>
      </c>
      <c r="J545" s="12" t="str">
        <v>R-FE/CHE - RFE</v>
      </c>
      <c r="K545" s="12" t="str">
        <v>R-FE/CHE - RFE</v>
      </c>
      <c r="L545" s="12" t="str">
        <v>R-FE/CHE - RFE</v>
      </c>
      <c r="M545" s="12" t="str">
        <v>R-FE/CHE - RFE</v>
      </c>
      <c r="N545" s="12" t="str">
        <v>R-FE/CHE - RFE</v>
      </c>
      <c r="P545" s="12"/>
    </row>
    <row r="546" spans="3:16" ht="13.2" x14ac:dyDescent="0.3">
      <c r="C546" s="12" t="str">
        <v>R-FE/GCH - RFE</v>
      </c>
      <c r="D546" s="12" t="str">
        <v>R-FE/GCH - RFE</v>
      </c>
      <c r="E546" s="12" t="str">
        <v>R-FE/GCH - RFE</v>
      </c>
      <c r="F546" s="12" t="str">
        <v>R-FE/GCH - RFE</v>
      </c>
      <c r="G546" s="12" t="str">
        <v>R-FE/GCH - RFE</v>
      </c>
      <c r="H546" s="12" t="str">
        <v>R-FE/GCH - RFE</v>
      </c>
      <c r="I546" s="12" t="str">
        <v>R-FE/GCH - RFE</v>
      </c>
      <c r="J546" s="12" t="str">
        <v>R-FE/GCH - RFE</v>
      </c>
      <c r="K546" s="12" t="str">
        <v>R-FE/GCH - RFE</v>
      </c>
      <c r="L546" s="12" t="str">
        <v>R-FE/GCH - RFE</v>
      </c>
      <c r="M546" s="12" t="str">
        <v>R-FE/GCH - RFE</v>
      </c>
      <c r="N546" s="12" t="str">
        <v>R-FE/GCH - RFE</v>
      </c>
      <c r="P546" s="12"/>
    </row>
    <row r="547" spans="3:16" ht="13.2" x14ac:dyDescent="0.3">
      <c r="C547" s="12" t="str">
        <v>R-FE/M  - RFE</v>
      </c>
      <c r="D547" s="12" t="str">
        <v>R-FE/M  - RFE</v>
      </c>
      <c r="E547" s="12" t="str">
        <v>R-FE/M  - RFE</v>
      </c>
      <c r="F547" s="12" t="str">
        <v>R-FE/M  - RFE</v>
      </c>
      <c r="G547" s="12" t="str">
        <v>R-FE/M  - RFE</v>
      </c>
      <c r="H547" s="12" t="str">
        <v>R-FE/M  - RFE</v>
      </c>
      <c r="I547" s="12" t="str">
        <v>R-FE/M  - RFE</v>
      </c>
      <c r="J547" s="12" t="str">
        <v>R-FE/M  - RFE</v>
      </c>
      <c r="K547" s="12" t="str">
        <v>R-FE/M  - RFE</v>
      </c>
      <c r="L547" s="12" t="str">
        <v>R-FE/M  - RFE</v>
      </c>
      <c r="M547" s="12" t="str">
        <v>R-FE/M  - RFE</v>
      </c>
      <c r="N547" s="12" t="str">
        <v>R-FE/M  - RFE</v>
      </c>
      <c r="P547" s="12"/>
    </row>
    <row r="548" spans="3:16" ht="13.2" x14ac:dyDescent="0.3">
      <c r="C548" s="12" t="str">
        <v>R-FE/ME - RFE</v>
      </c>
      <c r="D548" s="12" t="str">
        <v>R-FE/ME - RFE</v>
      </c>
      <c r="E548" s="12" t="str">
        <v>R-FE/ME - RFE</v>
      </c>
      <c r="F548" s="12" t="str">
        <v>R-FE/ME - RFE</v>
      </c>
      <c r="G548" s="12" t="str">
        <v>R-FE/ME - RFE</v>
      </c>
      <c r="H548" s="12" t="str">
        <v>R-FE/ME - RFE</v>
      </c>
      <c r="I548" s="12" t="str">
        <v>R-FE/ME - RFE</v>
      </c>
      <c r="J548" s="12" t="str">
        <v>R-FE/ME - RFE</v>
      </c>
      <c r="K548" s="12" t="str">
        <v>R-FE/ME - RFE</v>
      </c>
      <c r="L548" s="12" t="str">
        <v>R-FE/ME - RFE</v>
      </c>
      <c r="M548" s="12" t="str">
        <v>R-FE/ME - RFE</v>
      </c>
      <c r="N548" s="12" t="str">
        <v>R-FE/ME - RFE</v>
      </c>
      <c r="P548" s="12"/>
    </row>
    <row r="549" spans="3:16" ht="13.2" x14ac:dyDescent="0.3">
      <c r="C549" s="12" t="str">
        <v>R-FE/N  - RFE</v>
      </c>
      <c r="D549" s="12" t="str">
        <v>R-FE/N  - RFE</v>
      </c>
      <c r="E549" s="12" t="str">
        <v>R-FE/N  - RFE</v>
      </c>
      <c r="F549" s="12" t="str">
        <v>R-FE/N  - RFE</v>
      </c>
      <c r="G549" s="12" t="str">
        <v>R-FE/N  - RFE</v>
      </c>
      <c r="H549" s="12" t="str">
        <v>R-FE/N  - RFE</v>
      </c>
      <c r="I549" s="12" t="str">
        <v>R-FE/N  - RFE</v>
      </c>
      <c r="J549" s="12" t="str">
        <v>R-FE/N  - RFE</v>
      </c>
      <c r="K549" s="12" t="str">
        <v>R-FE/N  - RFE</v>
      </c>
      <c r="L549" s="12" t="str">
        <v>R-FE/N  - RFE</v>
      </c>
      <c r="M549" s="12" t="str">
        <v>R-FE/N  - RFE</v>
      </c>
      <c r="N549" s="12" t="str">
        <v>R-FE/N  - RFE</v>
      </c>
      <c r="P549" s="12"/>
    </row>
    <row r="550" spans="3:16" ht="13.2" x14ac:dyDescent="0.3">
      <c r="C550" s="12" t="str">
        <v>R-FE/X - RFE</v>
      </c>
      <c r="D550" s="12" t="str">
        <v>R-FE/X - RFE</v>
      </c>
      <c r="E550" s="12" t="str">
        <v>R-FE/X - RFE</v>
      </c>
      <c r="F550" s="12" t="str">
        <v>R-FE/X - RFE</v>
      </c>
      <c r="G550" s="12" t="str">
        <v>R-FE/X - RFE</v>
      </c>
      <c r="H550" s="12" t="str">
        <v>R-FE/X - RFE</v>
      </c>
      <c r="I550" s="12" t="str">
        <v>R-FE/X - RFE</v>
      </c>
      <c r="J550" s="12" t="str">
        <v>R-FE/X - RFE</v>
      </c>
      <c r="K550" s="12" t="str">
        <v>R-FE/X - RFE</v>
      </c>
      <c r="L550" s="12" t="str">
        <v>R-FE/X - RFE</v>
      </c>
      <c r="M550" s="12" t="str">
        <v>R-FE/X - RFE</v>
      </c>
      <c r="N550" s="12" t="str">
        <v>R-FE/X - RFE</v>
      </c>
      <c r="P550" s="12"/>
    </row>
    <row r="551" spans="3:16" ht="13.2" x14ac:dyDescent="0.3">
      <c r="C551" s="12" t="str">
        <v>RGCH - UKC</v>
      </c>
      <c r="D551" s="12" t="str">
        <v>RGCH - UKC</v>
      </c>
      <c r="E551" s="12" t="str">
        <v>RGCH - UKC</v>
      </c>
      <c r="F551" s="12" t="str">
        <v>RGCH - UKC</v>
      </c>
      <c r="G551" s="12" t="str">
        <v>RGCH - UKC</v>
      </c>
      <c r="H551" s="12" t="str">
        <v>RGCH - UKC</v>
      </c>
      <c r="I551" s="12" t="str">
        <v>RGCH - UKC</v>
      </c>
      <c r="J551" s="12" t="str">
        <v>RGCH - UKC</v>
      </c>
      <c r="K551" s="12" t="str">
        <v>RGCH - UKC</v>
      </c>
      <c r="L551" s="12" t="str">
        <v>RGCH - UKC</v>
      </c>
      <c r="M551" s="12" t="str">
        <v>RGCH - UKC</v>
      </c>
      <c r="N551" s="12" t="str">
        <v>RGCH - UKC</v>
      </c>
      <c r="P551" s="12"/>
    </row>
    <row r="552" spans="3:16" ht="13.2" x14ac:dyDescent="0.3">
      <c r="C552" s="12" t="str">
        <v>RI  - AKC</v>
      </c>
      <c r="D552" s="12" t="str">
        <v>RI  - AKC</v>
      </c>
      <c r="E552" s="12" t="str">
        <v>RI  - AKC</v>
      </c>
      <c r="F552" s="12" t="str">
        <v>RI  - AKC</v>
      </c>
      <c r="G552" s="12" t="str">
        <v>RI  - AKC</v>
      </c>
      <c r="H552" s="12" t="str">
        <v>RI  - AKC</v>
      </c>
      <c r="I552" s="12" t="str">
        <v>RI  - AKC</v>
      </c>
      <c r="J552" s="12" t="str">
        <v>RI  - AKC</v>
      </c>
      <c r="K552" s="12" t="str">
        <v>RI  - AKC</v>
      </c>
      <c r="L552" s="12" t="str">
        <v>RI  - AKC</v>
      </c>
      <c r="M552" s="12" t="str">
        <v>RI  - AKC</v>
      </c>
      <c r="N552" s="12" t="str">
        <v>RI  - AKC</v>
      </c>
      <c r="P552" s="12"/>
    </row>
    <row r="553" spans="3:16" ht="13.2" x14ac:dyDescent="0.3">
      <c r="C553" s="12" t="str">
        <v>RL2  - World Cynosport Rally Limited (formerly APDT)</v>
      </c>
      <c r="D553" s="12" t="str">
        <v>RL2  - World Cynosport Rally Limited (formerly APDT)</v>
      </c>
      <c r="E553" s="12" t="str">
        <v>RL2  - World Cynosport Rally Limited (formerly APDT)</v>
      </c>
      <c r="F553" s="12" t="str">
        <v>RL2  - World Cynosport Rally Limited (formerly APDT)</v>
      </c>
      <c r="G553" s="12" t="str">
        <v>RL2  - World Cynosport Rally Limited (formerly APDT)</v>
      </c>
      <c r="H553" s="12" t="str">
        <v>RL2  - World Cynosport Rally Limited (formerly APDT)</v>
      </c>
      <c r="I553" s="12" t="str">
        <v>RL2  - World Cynosport Rally Limited (formerly APDT)</v>
      </c>
      <c r="J553" s="12" t="str">
        <v>RL2  - World Cynosport Rally Limited (formerly APDT)</v>
      </c>
      <c r="K553" s="12" t="str">
        <v>RL2  - World Cynosport Rally Limited (formerly APDT)</v>
      </c>
      <c r="L553" s="12" t="str">
        <v>RL2  - World Cynosport Rally Limited (formerly APDT)</v>
      </c>
      <c r="M553" s="12" t="str">
        <v>RL2  - World Cynosport Rally Limited (formerly APDT)</v>
      </c>
      <c r="N553" s="12" t="str">
        <v>RL2  - World Cynosport Rally Limited (formerly APDT)</v>
      </c>
      <c r="P553" s="12"/>
    </row>
    <row r="554" spans="3:16" ht="13.2" x14ac:dyDescent="0.3">
      <c r="C554" s="12" t="str">
        <v>RL3  - World Cynosport Rally Limited (formerly APDT)</v>
      </c>
      <c r="D554" s="12" t="str">
        <v>RL3  - World Cynosport Rally Limited (formerly APDT)</v>
      </c>
      <c r="E554" s="12" t="str">
        <v>RL3  - World Cynosport Rally Limited (formerly APDT)</v>
      </c>
      <c r="F554" s="12" t="str">
        <v>RL3  - World Cynosport Rally Limited (formerly APDT)</v>
      </c>
      <c r="G554" s="12" t="str">
        <v>RL3  - World Cynosport Rally Limited (formerly APDT)</v>
      </c>
      <c r="H554" s="12" t="str">
        <v>RL3  - World Cynosport Rally Limited (formerly APDT)</v>
      </c>
      <c r="I554" s="12" t="str">
        <v>RL3  - World Cynosport Rally Limited (formerly APDT)</v>
      </c>
      <c r="J554" s="12" t="str">
        <v>RL3  - World Cynosport Rally Limited (formerly APDT)</v>
      </c>
      <c r="K554" s="12" t="str">
        <v>RL3  - World Cynosport Rally Limited (formerly APDT)</v>
      </c>
      <c r="L554" s="12" t="str">
        <v>RL3  - World Cynosport Rally Limited (formerly APDT)</v>
      </c>
      <c r="M554" s="12" t="str">
        <v>RL3  - World Cynosport Rally Limited (formerly APDT)</v>
      </c>
      <c r="N554" s="12" t="str">
        <v>RL3  - World Cynosport Rally Limited (formerly APDT)</v>
      </c>
      <c r="P554" s="12"/>
    </row>
    <row r="555" spans="3:16" ht="13.2" x14ac:dyDescent="0.3">
      <c r="C555" s="12" t="str">
        <v>RLF I - AHBA</v>
      </c>
      <c r="D555" s="12" t="str">
        <v>RLF I - AHBA</v>
      </c>
      <c r="E555" s="12" t="str">
        <v>RLF I - AHBA</v>
      </c>
      <c r="F555" s="12" t="str">
        <v>RLF I - AHBA</v>
      </c>
      <c r="G555" s="12" t="str">
        <v>RLF I - AHBA</v>
      </c>
      <c r="H555" s="12" t="str">
        <v>RLF I - AHBA</v>
      </c>
      <c r="I555" s="12" t="str">
        <v>RLF I - AHBA</v>
      </c>
      <c r="J555" s="12" t="str">
        <v>RLF I - AHBA</v>
      </c>
      <c r="K555" s="12" t="str">
        <v>RLF I - AHBA</v>
      </c>
      <c r="L555" s="12" t="str">
        <v>RLF I - AHBA</v>
      </c>
      <c r="M555" s="12" t="str">
        <v>RLF I - AHBA</v>
      </c>
      <c r="N555" s="12" t="str">
        <v>RLF I - AHBA</v>
      </c>
      <c r="P555" s="12"/>
    </row>
    <row r="556" spans="3:16" ht="13.2" x14ac:dyDescent="0.3">
      <c r="C556" s="12" t="str">
        <v>RLF II - AHBA</v>
      </c>
      <c r="D556" s="12" t="str">
        <v>RLF II - AHBA</v>
      </c>
      <c r="E556" s="12" t="str">
        <v>RLF II - AHBA</v>
      </c>
      <c r="F556" s="12" t="str">
        <v>RLF II - AHBA</v>
      </c>
      <c r="G556" s="12" t="str">
        <v>RLF II - AHBA</v>
      </c>
      <c r="H556" s="12" t="str">
        <v>RLF II - AHBA</v>
      </c>
      <c r="I556" s="12" t="str">
        <v>RLF II - AHBA</v>
      </c>
      <c r="J556" s="12" t="str">
        <v>RLF II - AHBA</v>
      </c>
      <c r="K556" s="12" t="str">
        <v>RLF II - AHBA</v>
      </c>
      <c r="L556" s="12" t="str">
        <v>RLF II - AHBA</v>
      </c>
      <c r="M556" s="12" t="str">
        <v>RLF II - AHBA</v>
      </c>
      <c r="N556" s="12" t="str">
        <v>RLF II - AHBA</v>
      </c>
      <c r="P556" s="12"/>
    </row>
    <row r="557" spans="3:16" ht="13.2" x14ac:dyDescent="0.3">
      <c r="C557" s="12" t="str">
        <v>RLF III - AHBA</v>
      </c>
      <c r="D557" s="12" t="str">
        <v>RLF III - AHBA</v>
      </c>
      <c r="E557" s="12" t="str">
        <v>RLF III - AHBA</v>
      </c>
      <c r="F557" s="12" t="str">
        <v>RLF III - AHBA</v>
      </c>
      <c r="G557" s="12" t="str">
        <v>RLF III - AHBA</v>
      </c>
      <c r="H557" s="12" t="str">
        <v>RLF III - AHBA</v>
      </c>
      <c r="I557" s="12" t="str">
        <v>RLF III - AHBA</v>
      </c>
      <c r="J557" s="12" t="str">
        <v>RLF III - AHBA</v>
      </c>
      <c r="K557" s="12" t="str">
        <v>RLF III - AHBA</v>
      </c>
      <c r="L557" s="12" t="str">
        <v>RLF III - AHBA</v>
      </c>
      <c r="M557" s="12" t="str">
        <v>RLF III - AHBA</v>
      </c>
      <c r="N557" s="12" t="str">
        <v>RLF III - AHBA</v>
      </c>
      <c r="P557" s="12"/>
    </row>
    <row r="558" spans="3:16" ht="13.2" x14ac:dyDescent="0.3">
      <c r="C558" s="12" t="str">
        <v>RM  - AKC</v>
      </c>
      <c r="D558" s="12" t="str">
        <v>RM  - AKC</v>
      </c>
      <c r="E558" s="12" t="str">
        <v>RM  - AKC</v>
      </c>
      <c r="F558" s="12" t="str">
        <v>RM  - AKC</v>
      </c>
      <c r="G558" s="12" t="str">
        <v>RM  - AKC</v>
      </c>
      <c r="H558" s="12" t="str">
        <v>RM  - AKC</v>
      </c>
      <c r="I558" s="12" t="str">
        <v>RM  - AKC</v>
      </c>
      <c r="J558" s="12" t="str">
        <v>RM  - AKC</v>
      </c>
      <c r="K558" s="12" t="str">
        <v>RM  - AKC</v>
      </c>
      <c r="L558" s="12" t="str">
        <v>RM  - AKC</v>
      </c>
      <c r="M558" s="12" t="str">
        <v>RM  - AKC</v>
      </c>
      <c r="N558" s="12" t="str">
        <v>RM  - AKC</v>
      </c>
      <c r="P558" s="12"/>
    </row>
    <row r="559" spans="3:16" ht="13.2" x14ac:dyDescent="0.3">
      <c r="C559" s="12" t="str">
        <v>RM/PRM  - USDAA</v>
      </c>
      <c r="D559" s="12" t="str">
        <v>RM/PRM  - USDAA</v>
      </c>
      <c r="E559" s="12" t="str">
        <v>RM/PRM  - USDAA</v>
      </c>
      <c r="F559" s="12" t="str">
        <v>RM/PRM  - USDAA</v>
      </c>
      <c r="G559" s="12" t="str">
        <v>RM/PRM  - USDAA</v>
      </c>
      <c r="H559" s="12" t="str">
        <v>RM/PRM  - USDAA</v>
      </c>
      <c r="I559" s="12" t="str">
        <v>RM/PRM  - USDAA</v>
      </c>
      <c r="J559" s="12" t="str">
        <v>RM/PRM  - USDAA</v>
      </c>
      <c r="K559" s="12" t="str">
        <v>RM/PRM  - USDAA</v>
      </c>
      <c r="L559" s="12" t="str">
        <v>RM/PRM  - USDAA</v>
      </c>
      <c r="M559" s="12" t="str">
        <v>RM/PRM  - USDAA</v>
      </c>
      <c r="N559" s="12" t="str">
        <v>RM/PRM  - USDAA</v>
      </c>
      <c r="P559" s="12"/>
    </row>
    <row r="560" spans="3:16" ht="13.2" x14ac:dyDescent="0.3">
      <c r="C560" s="12" t="str">
        <v>RN - AKC</v>
      </c>
      <c r="D560" s="12" t="str">
        <v>RN - AKC</v>
      </c>
      <c r="E560" s="12" t="str">
        <v>RN - AKC</v>
      </c>
      <c r="F560" s="12" t="str">
        <v>RN - AKC</v>
      </c>
      <c r="G560" s="12" t="str">
        <v>RN - AKC</v>
      </c>
      <c r="H560" s="12" t="str">
        <v>RN - AKC</v>
      </c>
      <c r="I560" s="12" t="str">
        <v>RN - AKC</v>
      </c>
      <c r="J560" s="12" t="str">
        <v>RN - AKC</v>
      </c>
      <c r="K560" s="12" t="str">
        <v>RN - AKC</v>
      </c>
      <c r="L560" s="12" t="str">
        <v>RN - AKC</v>
      </c>
      <c r="M560" s="12" t="str">
        <v>RN - AKC</v>
      </c>
      <c r="N560" s="12" t="str">
        <v>RN - AKC</v>
      </c>
      <c r="P560" s="12"/>
    </row>
    <row r="561" spans="3:16" ht="13.2" x14ac:dyDescent="0.3">
      <c r="C561" s="12" t="str">
        <v xml:space="preserve">RN - ASCA </v>
      </c>
      <c r="D561" s="12" t="str">
        <v xml:space="preserve">RN - ASCA </v>
      </c>
      <c r="E561" s="12" t="str">
        <v xml:space="preserve">RN - ASCA </v>
      </c>
      <c r="F561" s="12" t="str">
        <v xml:space="preserve">RN - ASCA </v>
      </c>
      <c r="G561" s="12" t="str">
        <v xml:space="preserve">RN - ASCA </v>
      </c>
      <c r="H561" s="12" t="str">
        <v xml:space="preserve">RN - ASCA </v>
      </c>
      <c r="I561" s="12" t="str">
        <v xml:space="preserve">RN - ASCA </v>
      </c>
      <c r="J561" s="12" t="str">
        <v xml:space="preserve">RN - ASCA </v>
      </c>
      <c r="K561" s="12" t="str">
        <v xml:space="preserve">RN - ASCA </v>
      </c>
      <c r="L561" s="12" t="str">
        <v xml:space="preserve">RN - ASCA </v>
      </c>
      <c r="M561" s="12" t="str">
        <v xml:space="preserve">RN - ASCA </v>
      </c>
      <c r="N561" s="12" t="str">
        <v xml:space="preserve">RN - ASCA </v>
      </c>
      <c r="P561" s="12"/>
    </row>
    <row r="562" spans="3:16" ht="13.2" x14ac:dyDescent="0.3">
      <c r="C562" s="12" t="str">
        <v>RN - CKC</v>
      </c>
      <c r="D562" s="12" t="str">
        <v>RN - CKC</v>
      </c>
      <c r="E562" s="12" t="str">
        <v>RN - CKC</v>
      </c>
      <c r="F562" s="12" t="str">
        <v>RN - CKC</v>
      </c>
      <c r="G562" s="12" t="str">
        <v>RN - CKC</v>
      </c>
      <c r="H562" s="12" t="str">
        <v>RN - CKC</v>
      </c>
      <c r="I562" s="12" t="str">
        <v>RN - CKC</v>
      </c>
      <c r="J562" s="12" t="str">
        <v>RN - CKC</v>
      </c>
      <c r="K562" s="12" t="str">
        <v>RN - CKC</v>
      </c>
      <c r="L562" s="12" t="str">
        <v>RN - CKC</v>
      </c>
      <c r="M562" s="12" t="str">
        <v>RN - CKC</v>
      </c>
      <c r="N562" s="12" t="str">
        <v>RN - CKC</v>
      </c>
      <c r="P562" s="12"/>
    </row>
    <row r="563" spans="3:16" ht="13.2" x14ac:dyDescent="0.3">
      <c r="C563" s="12" t="str">
        <v>RNC - AKC</v>
      </c>
      <c r="D563" s="12" t="str">
        <v>RNC - AKC</v>
      </c>
      <c r="E563" s="12" t="str">
        <v>RNC - AKC</v>
      </c>
      <c r="F563" s="12" t="str">
        <v>RNC - AKC</v>
      </c>
      <c r="G563" s="12" t="str">
        <v>RNC - AKC</v>
      </c>
      <c r="H563" s="12" t="str">
        <v>RNC - AKC</v>
      </c>
      <c r="I563" s="12" t="str">
        <v>RNC - AKC</v>
      </c>
      <c r="J563" s="12" t="str">
        <v>RNC - AKC</v>
      </c>
      <c r="K563" s="12" t="str">
        <v>RNC - AKC</v>
      </c>
      <c r="L563" s="12" t="str">
        <v>RNC - AKC</v>
      </c>
      <c r="M563" s="12" t="str">
        <v>RNC - AKC</v>
      </c>
      <c r="N563" s="12" t="str">
        <v>RNC - AKC</v>
      </c>
      <c r="P563" s="12"/>
    </row>
    <row r="564" spans="3:16" ht="13.2" x14ac:dyDescent="0.3">
      <c r="C564" s="12" t="str">
        <v>RSE - ASCA</v>
      </c>
      <c r="D564" s="12" t="str">
        <v>RSE - ASCA</v>
      </c>
      <c r="E564" s="12" t="str">
        <v>RSE - ASCA</v>
      </c>
      <c r="F564" s="12" t="str">
        <v>RSE - ASCA</v>
      </c>
      <c r="G564" s="12" t="str">
        <v>RSE - ASCA</v>
      </c>
      <c r="H564" s="12" t="str">
        <v>RSE - ASCA</v>
      </c>
      <c r="I564" s="12" t="str">
        <v>RSE - ASCA</v>
      </c>
      <c r="J564" s="12" t="str">
        <v>RSE - ASCA</v>
      </c>
      <c r="K564" s="12" t="str">
        <v>RSE - ASCA</v>
      </c>
      <c r="L564" s="12" t="str">
        <v>RSE - ASCA</v>
      </c>
      <c r="M564" s="12" t="str">
        <v>RSE - ASCA</v>
      </c>
      <c r="N564" s="12" t="str">
        <v>RSE - ASCA</v>
      </c>
      <c r="P564" s="12"/>
    </row>
    <row r="565" spans="3:16" ht="13.2" x14ac:dyDescent="0.3">
      <c r="C565" s="12" t="str">
        <v>RSN - ASCA</v>
      </c>
      <c r="D565" s="12" t="str">
        <v>RSN - ASCA</v>
      </c>
      <c r="E565" s="12" t="str">
        <v>RSN - ASCA</v>
      </c>
      <c r="F565" s="12" t="str">
        <v>RSN - ASCA</v>
      </c>
      <c r="G565" s="12" t="str">
        <v>RSN - ASCA</v>
      </c>
      <c r="H565" s="12" t="str">
        <v>RSN - ASCA</v>
      </c>
      <c r="I565" s="12" t="str">
        <v>RSN - ASCA</v>
      </c>
      <c r="J565" s="12" t="str">
        <v>RSN - ASCA</v>
      </c>
      <c r="K565" s="12" t="str">
        <v>RSN - ASCA</v>
      </c>
      <c r="L565" s="12" t="str">
        <v>RSN - ASCA</v>
      </c>
      <c r="M565" s="12" t="str">
        <v>RSN - ASCA</v>
      </c>
      <c r="N565" s="12" t="str">
        <v>RSN - ASCA</v>
      </c>
      <c r="P565" s="12"/>
    </row>
    <row r="566" spans="3:16" ht="13.2" x14ac:dyDescent="0.3">
      <c r="C566" s="12" t="str">
        <v>RSO - ASCA</v>
      </c>
      <c r="D566" s="12" t="str">
        <v>RSO - ASCA</v>
      </c>
      <c r="E566" s="12" t="str">
        <v>RSO - ASCA</v>
      </c>
      <c r="F566" s="12" t="str">
        <v>RSO - ASCA</v>
      </c>
      <c r="G566" s="12" t="str">
        <v>RSO - ASCA</v>
      </c>
      <c r="H566" s="12" t="str">
        <v>RSO - ASCA</v>
      </c>
      <c r="I566" s="12" t="str">
        <v>RSO - ASCA</v>
      </c>
      <c r="J566" s="12" t="str">
        <v>RSO - ASCA</v>
      </c>
      <c r="K566" s="12" t="str">
        <v>RSO - ASCA</v>
      </c>
      <c r="L566" s="12" t="str">
        <v>RSO - ASCA</v>
      </c>
      <c r="M566" s="12" t="str">
        <v>RSO - ASCA</v>
      </c>
      <c r="N566" s="12" t="str">
        <v>RSO - ASCA</v>
      </c>
      <c r="P566" s="12"/>
    </row>
    <row r="567" spans="3:16" ht="13.2" x14ac:dyDescent="0.3">
      <c r="C567" s="12" t="str">
        <v>RVE - ASCA</v>
      </c>
      <c r="D567" s="12" t="str">
        <v>RVE - ASCA</v>
      </c>
      <c r="E567" s="12" t="str">
        <v>RVE - ASCA</v>
      </c>
      <c r="F567" s="12" t="str">
        <v>RVE - ASCA</v>
      </c>
      <c r="G567" s="12" t="str">
        <v>RVE - ASCA</v>
      </c>
      <c r="H567" s="12" t="str">
        <v>RVE - ASCA</v>
      </c>
      <c r="I567" s="12" t="str">
        <v>RVE - ASCA</v>
      </c>
      <c r="J567" s="12" t="str">
        <v>RVE - ASCA</v>
      </c>
      <c r="K567" s="12" t="str">
        <v>RVE - ASCA</v>
      </c>
      <c r="L567" s="12" t="str">
        <v>RVE - ASCA</v>
      </c>
      <c r="M567" s="12" t="str">
        <v>RVE - ASCA</v>
      </c>
      <c r="N567" s="12" t="str">
        <v>RVE - ASCA</v>
      </c>
      <c r="P567" s="12"/>
    </row>
    <row r="568" spans="3:16" ht="13.2" x14ac:dyDescent="0.3">
      <c r="C568" s="12" t="str">
        <v>RVN - ASCA</v>
      </c>
      <c r="D568" s="12" t="str">
        <v>RVN - ASCA</v>
      </c>
      <c r="E568" s="12" t="str">
        <v>RVN - ASCA</v>
      </c>
      <c r="F568" s="12" t="str">
        <v>RVN - ASCA</v>
      </c>
      <c r="G568" s="12" t="str">
        <v>RVN - ASCA</v>
      </c>
      <c r="H568" s="12" t="str">
        <v>RVN - ASCA</v>
      </c>
      <c r="I568" s="12" t="str">
        <v>RVN - ASCA</v>
      </c>
      <c r="J568" s="12" t="str">
        <v>RVN - ASCA</v>
      </c>
      <c r="K568" s="12" t="str">
        <v>RVN - ASCA</v>
      </c>
      <c r="L568" s="12" t="str">
        <v>RVN - ASCA</v>
      </c>
      <c r="M568" s="12" t="str">
        <v>RVN - ASCA</v>
      </c>
      <c r="N568" s="12" t="str">
        <v>RVN - ASCA</v>
      </c>
      <c r="P568" s="12"/>
    </row>
    <row r="569" spans="3:16" ht="13.2" x14ac:dyDescent="0.3">
      <c r="C569" s="12" t="str">
        <v>RVO - ASCA</v>
      </c>
      <c r="D569" s="12" t="str">
        <v>RVO - ASCA</v>
      </c>
      <c r="E569" s="12" t="str">
        <v>RVO - ASCA</v>
      </c>
      <c r="F569" s="12" t="str">
        <v>RVO - ASCA</v>
      </c>
      <c r="G569" s="12" t="str">
        <v>RVO - ASCA</v>
      </c>
      <c r="H569" s="12" t="str">
        <v>RVO - ASCA</v>
      </c>
      <c r="I569" s="12" t="str">
        <v>RVO - ASCA</v>
      </c>
      <c r="J569" s="12" t="str">
        <v>RVO - ASCA</v>
      </c>
      <c r="K569" s="12" t="str">
        <v>RVO - ASCA</v>
      </c>
      <c r="L569" s="12" t="str">
        <v>RVO - ASCA</v>
      </c>
      <c r="M569" s="12" t="str">
        <v>RVO - ASCA</v>
      </c>
      <c r="N569" s="12" t="str">
        <v>RVO - ASCA</v>
      </c>
      <c r="P569" s="12"/>
    </row>
    <row r="570" spans="3:16" ht="13.2" x14ac:dyDescent="0.3">
      <c r="C570" s="12" t="str">
        <v>S.T.A.R. - AKC</v>
      </c>
      <c r="D570" s="12" t="str">
        <v>S.T.A.R. - AKC</v>
      </c>
      <c r="E570" s="12" t="str">
        <v>S.T.A.R. - AKC</v>
      </c>
      <c r="F570" s="12" t="str">
        <v>S.T.A.R. - AKC</v>
      </c>
      <c r="G570" s="12" t="str">
        <v>S.T.A.R. - AKC</v>
      </c>
      <c r="H570" s="12" t="str">
        <v>S.T.A.R. - AKC</v>
      </c>
      <c r="I570" s="12" t="str">
        <v>S.T.A.R. - AKC</v>
      </c>
      <c r="J570" s="12" t="str">
        <v>S.T.A.R. - AKC</v>
      </c>
      <c r="K570" s="12" t="str">
        <v>S.T.A.R. - AKC</v>
      </c>
      <c r="L570" s="12" t="str">
        <v>S.T.A.R. - AKC</v>
      </c>
      <c r="M570" s="12" t="str">
        <v>S.T.A.R. - AKC</v>
      </c>
      <c r="N570" s="12" t="str">
        <v>S.T.A.R. - AKC</v>
      </c>
      <c r="P570" s="12"/>
    </row>
    <row r="571" spans="3:16" ht="13.2" x14ac:dyDescent="0.3">
      <c r="C571" s="12" t="str">
        <v>SAM/PSM - USDAA</v>
      </c>
      <c r="D571" s="12" t="str">
        <v>SAM/PSM - USDAA</v>
      </c>
      <c r="E571" s="12" t="str">
        <v>SAM/PSM - USDAA</v>
      </c>
      <c r="F571" s="12" t="str">
        <v>SAM/PSM - USDAA</v>
      </c>
      <c r="G571" s="12" t="str">
        <v>SAM/PSM - USDAA</v>
      </c>
      <c r="H571" s="12" t="str">
        <v>SAM/PSM - USDAA</v>
      </c>
      <c r="I571" s="12" t="str">
        <v>SAM/PSM - USDAA</v>
      </c>
      <c r="J571" s="12" t="str">
        <v>SAM/PSM - USDAA</v>
      </c>
      <c r="K571" s="12" t="str">
        <v>SAM/PSM - USDAA</v>
      </c>
      <c r="L571" s="12" t="str">
        <v>SAM/PSM - USDAA</v>
      </c>
      <c r="M571" s="12" t="str">
        <v>SAM/PSM - USDAA</v>
      </c>
      <c r="N571" s="12" t="str">
        <v>SAM/PSM - USDAA</v>
      </c>
      <c r="P571" s="12"/>
    </row>
    <row r="572" spans="3:16" ht="13.2" x14ac:dyDescent="0.3">
      <c r="C572" s="12" t="str">
        <v>S-BGA - DOCNA</v>
      </c>
      <c r="D572" s="12" t="str">
        <v>S-BGA - DOCNA</v>
      </c>
      <c r="E572" s="12" t="str">
        <v>S-BGA - DOCNA</v>
      </c>
      <c r="F572" s="12" t="str">
        <v>S-BGA - DOCNA</v>
      </c>
      <c r="G572" s="12" t="str">
        <v>S-BGA - DOCNA</v>
      </c>
      <c r="H572" s="12" t="str">
        <v>S-BGA - DOCNA</v>
      </c>
      <c r="I572" s="12" t="str">
        <v>S-BGA - DOCNA</v>
      </c>
      <c r="J572" s="12" t="str">
        <v>S-BGA - DOCNA</v>
      </c>
      <c r="K572" s="12" t="str">
        <v>S-BGA - DOCNA</v>
      </c>
      <c r="L572" s="12" t="str">
        <v>S-BGA - DOCNA</v>
      </c>
      <c r="M572" s="12" t="str">
        <v>S-BGA - DOCNA</v>
      </c>
      <c r="N572" s="12" t="str">
        <v>S-BGA - DOCNA</v>
      </c>
      <c r="P572" s="12"/>
    </row>
    <row r="573" spans="3:16" ht="13.2" x14ac:dyDescent="0.3">
      <c r="C573" s="12" t="str">
        <v>S-BJA - DOCNA</v>
      </c>
      <c r="D573" s="12" t="str">
        <v>S-BJA - DOCNA</v>
      </c>
      <c r="E573" s="12" t="str">
        <v>S-BJA - DOCNA</v>
      </c>
      <c r="F573" s="12" t="str">
        <v>S-BJA - DOCNA</v>
      </c>
      <c r="G573" s="12" t="str">
        <v>S-BJA - DOCNA</v>
      </c>
      <c r="H573" s="12" t="str">
        <v>S-BJA - DOCNA</v>
      </c>
      <c r="I573" s="12" t="str">
        <v>S-BJA - DOCNA</v>
      </c>
      <c r="J573" s="12" t="str">
        <v>S-BJA - DOCNA</v>
      </c>
      <c r="K573" s="12" t="str">
        <v>S-BJA - DOCNA</v>
      </c>
      <c r="L573" s="12" t="str">
        <v>S-BJA - DOCNA</v>
      </c>
      <c r="M573" s="12" t="str">
        <v>S-BJA - DOCNA</v>
      </c>
      <c r="N573" s="12" t="str">
        <v>S-BJA - DOCNA</v>
      </c>
      <c r="P573" s="12"/>
    </row>
    <row r="574" spans="3:16" ht="13.2" x14ac:dyDescent="0.3">
      <c r="C574" s="12" t="str">
        <v>SBN - AKC</v>
      </c>
      <c r="D574" s="12" t="str">
        <v>SBN - AKC</v>
      </c>
      <c r="E574" s="12" t="str">
        <v>SBN - AKC</v>
      </c>
      <c r="F574" s="12" t="str">
        <v>SBN - AKC</v>
      </c>
      <c r="G574" s="12" t="str">
        <v>SBN - AKC</v>
      </c>
      <c r="H574" s="12" t="str">
        <v>SBN - AKC</v>
      </c>
      <c r="I574" s="12" t="str">
        <v>SBN - AKC</v>
      </c>
      <c r="J574" s="12" t="str">
        <v>SBN - AKC</v>
      </c>
      <c r="K574" s="12" t="str">
        <v>SBN - AKC</v>
      </c>
      <c r="L574" s="12" t="str">
        <v>SBN - AKC</v>
      </c>
      <c r="M574" s="12" t="str">
        <v>SBN - AKC</v>
      </c>
      <c r="N574" s="12" t="str">
        <v>SBN - AKC</v>
      </c>
      <c r="P574" s="12"/>
    </row>
    <row r="575" spans="3:16" ht="13.2" x14ac:dyDescent="0.3">
      <c r="C575" s="12" t="str">
        <v>S-BSA - DOCNA</v>
      </c>
      <c r="D575" s="12" t="str">
        <v>S-BSA - DOCNA</v>
      </c>
      <c r="E575" s="12" t="str">
        <v>S-BSA - DOCNA</v>
      </c>
      <c r="F575" s="12" t="str">
        <v>S-BSA - DOCNA</v>
      </c>
      <c r="G575" s="12" t="str">
        <v>S-BSA - DOCNA</v>
      </c>
      <c r="H575" s="12" t="str">
        <v>S-BSA - DOCNA</v>
      </c>
      <c r="I575" s="12" t="str">
        <v>S-BSA - DOCNA</v>
      </c>
      <c r="J575" s="12" t="str">
        <v>S-BSA - DOCNA</v>
      </c>
      <c r="K575" s="12" t="str">
        <v>S-BSA - DOCNA</v>
      </c>
      <c r="L575" s="12" t="str">
        <v>S-BSA - DOCNA</v>
      </c>
      <c r="M575" s="12" t="str">
        <v>S-BSA - DOCNA</v>
      </c>
      <c r="N575" s="12" t="str">
        <v>S-BSA - DOCNA</v>
      </c>
      <c r="P575" s="12"/>
    </row>
    <row r="576" spans="3:16" ht="13.2" x14ac:dyDescent="0.3">
      <c r="C576" s="12" t="str">
        <v>SC - AKC</v>
      </c>
      <c r="D576" s="12" t="str">
        <v>SC - AKC</v>
      </c>
      <c r="E576" s="12" t="str">
        <v>SC - AKC</v>
      </c>
      <c r="F576" s="12" t="str">
        <v>SC - AKC</v>
      </c>
      <c r="G576" s="12" t="str">
        <v>SC - AKC</v>
      </c>
      <c r="H576" s="12" t="str">
        <v>SC - AKC</v>
      </c>
      <c r="I576" s="12" t="str">
        <v>SC - AKC</v>
      </c>
      <c r="J576" s="12" t="str">
        <v>SC - AKC</v>
      </c>
      <c r="K576" s="12" t="str">
        <v>SC - AKC</v>
      </c>
      <c r="L576" s="12" t="str">
        <v>SC - AKC</v>
      </c>
      <c r="M576" s="12" t="str">
        <v>SC - AKC</v>
      </c>
      <c r="N576" s="12" t="str">
        <v>SC - AKC</v>
      </c>
      <c r="P576" s="12"/>
    </row>
    <row r="577" spans="3:16" ht="13.2" x14ac:dyDescent="0.3">
      <c r="C577" s="12" t="str">
        <v>SCC - UKC</v>
      </c>
      <c r="D577" s="12" t="str">
        <v>SCC - UKC</v>
      </c>
      <c r="E577" s="12" t="str">
        <v>SCC - UKC</v>
      </c>
      <c r="F577" s="12" t="str">
        <v>SCC - UKC</v>
      </c>
      <c r="G577" s="12" t="str">
        <v>SCC - UKC</v>
      </c>
      <c r="H577" s="12" t="str">
        <v>SCC - UKC</v>
      </c>
      <c r="I577" s="12" t="str">
        <v>SCC - UKC</v>
      </c>
      <c r="J577" s="12" t="str">
        <v>SCC - UKC</v>
      </c>
      <c r="K577" s="12" t="str">
        <v>SCC - UKC</v>
      </c>
      <c r="L577" s="12" t="str">
        <v>SCC - UKC</v>
      </c>
      <c r="M577" s="12" t="str">
        <v>SCC - UKC</v>
      </c>
      <c r="N577" s="12" t="str">
        <v>SCC - UKC</v>
      </c>
      <c r="P577" s="12"/>
    </row>
    <row r="578" spans="3:16" ht="13.2" x14ac:dyDescent="0.3">
      <c r="C578" s="12" t="str">
        <v>Scent Discrimination Badge - Dog Scouts of America</v>
      </c>
      <c r="D578" s="12" t="str">
        <v>Scent Discrimination Badge - Dog Scouts of America</v>
      </c>
      <c r="E578" s="12" t="str">
        <v>Scent Discrimination Badge - Dog Scouts of America</v>
      </c>
      <c r="F578" s="12" t="str">
        <v>Scent Discrimination Badge - Dog Scouts of America</v>
      </c>
      <c r="G578" s="12" t="str">
        <v>Scent Discrimination Badge - Dog Scouts of America</v>
      </c>
      <c r="H578" s="12" t="str">
        <v>Scent Discrimination Badge - Dog Scouts of America</v>
      </c>
      <c r="I578" s="12" t="str">
        <v>Scent Discrimination Badge - Dog Scouts of America</v>
      </c>
      <c r="J578" s="12" t="str">
        <v>Scent Discrimination Badge - Dog Scouts of America</v>
      </c>
      <c r="K578" s="12" t="str">
        <v>Scent Discrimination Badge - Dog Scouts of America</v>
      </c>
      <c r="L578" s="12" t="str">
        <v>Scent Discrimination Badge - Dog Scouts of America</v>
      </c>
      <c r="M578" s="12" t="str">
        <v>Scent Discrimination Badge - Dog Scouts of America</v>
      </c>
      <c r="N578" s="12" t="str">
        <v>Scent Discrimination Badge - Dog Scouts of America</v>
      </c>
      <c r="P578" s="12"/>
    </row>
    <row r="579" spans="3:16" ht="13.2" x14ac:dyDescent="0.3">
      <c r="C579" s="12" t="str">
        <v>SCN - AKC</v>
      </c>
      <c r="D579" s="12" t="str">
        <v>SCN - AKC</v>
      </c>
      <c r="E579" s="12" t="str">
        <v>SCN - AKC</v>
      </c>
      <c r="F579" s="12" t="str">
        <v>SCN - AKC</v>
      </c>
      <c r="G579" s="12" t="str">
        <v>SCN - AKC</v>
      </c>
      <c r="H579" s="12" t="str">
        <v>SCN - AKC</v>
      </c>
      <c r="I579" s="12" t="str">
        <v>SCN - AKC</v>
      </c>
      <c r="J579" s="12" t="str">
        <v>SCN - AKC</v>
      </c>
      <c r="K579" s="12" t="str">
        <v>SCN - AKC</v>
      </c>
      <c r="L579" s="12" t="str">
        <v>SCN - AKC</v>
      </c>
      <c r="M579" s="12" t="str">
        <v>SCN - AKC</v>
      </c>
      <c r="N579" s="12" t="str">
        <v>SCN - AKC</v>
      </c>
      <c r="P579" s="12"/>
    </row>
    <row r="580" spans="3:16" ht="13.2" x14ac:dyDescent="0.3">
      <c r="C580" s="12" t="str">
        <v>SDA - CKC</v>
      </c>
      <c r="D580" s="12" t="str">
        <v>SDA - CKC</v>
      </c>
      <c r="E580" s="12" t="str">
        <v>SDA - CKC</v>
      </c>
      <c r="F580" s="12" t="str">
        <v>SDA - CKC</v>
      </c>
      <c r="G580" s="12" t="str">
        <v>SDA - CKC</v>
      </c>
      <c r="H580" s="12" t="str">
        <v>SDA - CKC</v>
      </c>
      <c r="I580" s="12" t="str">
        <v>SDA - CKC</v>
      </c>
      <c r="J580" s="12" t="str">
        <v>SDA - CKC</v>
      </c>
      <c r="K580" s="12" t="str">
        <v>SDA - CKC</v>
      </c>
      <c r="L580" s="12" t="str">
        <v>SDA - CKC</v>
      </c>
      <c r="M580" s="12" t="str">
        <v>SDA - CKC</v>
      </c>
      <c r="N580" s="12" t="str">
        <v>SDA - CKC</v>
      </c>
      <c r="P580" s="12"/>
    </row>
    <row r="581" spans="3:16" ht="13.2" x14ac:dyDescent="0.3">
      <c r="C581" s="12" t="str">
        <v>SDA - Performance Scent Dogs</v>
      </c>
      <c r="D581" s="12" t="str">
        <v>SDA - Performance Scent Dogs</v>
      </c>
      <c r="E581" s="12" t="str">
        <v>SDA - Performance Scent Dogs</v>
      </c>
      <c r="F581" s="12" t="str">
        <v>SDA - Performance Scent Dogs</v>
      </c>
      <c r="G581" s="12" t="str">
        <v>SDA - Performance Scent Dogs</v>
      </c>
      <c r="H581" s="12" t="str">
        <v>SDA - Performance Scent Dogs</v>
      </c>
      <c r="I581" s="12" t="str">
        <v>SDA - Performance Scent Dogs</v>
      </c>
      <c r="J581" s="12" t="str">
        <v>SDA - Performance Scent Dogs</v>
      </c>
      <c r="K581" s="12" t="str">
        <v>SDA - Performance Scent Dogs</v>
      </c>
      <c r="L581" s="12" t="str">
        <v>SDA - Performance Scent Dogs</v>
      </c>
      <c r="M581" s="12" t="str">
        <v>SDA - Performance Scent Dogs</v>
      </c>
      <c r="N581" s="12" t="str">
        <v>SDA - Performance Scent Dogs</v>
      </c>
      <c r="P581" s="12"/>
    </row>
    <row r="582" spans="3:16" ht="13.2" x14ac:dyDescent="0.3">
      <c r="C582" s="12" t="str">
        <v>SD-A - SDDA (Sporting Detection Dog Assoc)</v>
      </c>
      <c r="D582" s="12" t="str">
        <v>SD-A - SDDA (Sporting Detection Dog Assoc)</v>
      </c>
      <c r="E582" s="12" t="str">
        <v>SD-A - SDDA (Sporting Detection Dog Assoc)</v>
      </c>
      <c r="F582" s="12" t="str">
        <v>SD-A - SDDA (Sporting Detection Dog Assoc)</v>
      </c>
      <c r="G582" s="12" t="str">
        <v>SD-A - SDDA (Sporting Detection Dog Assoc)</v>
      </c>
      <c r="H582" s="12" t="str">
        <v>SD-A - SDDA (Sporting Detection Dog Assoc)</v>
      </c>
      <c r="I582" s="12" t="str">
        <v>SD-A - SDDA (Sporting Detection Dog Assoc)</v>
      </c>
      <c r="J582" s="12" t="str">
        <v>SD-A - SDDA (Sporting Detection Dog Assoc)</v>
      </c>
      <c r="K582" s="12" t="str">
        <v>SD-A - SDDA (Sporting Detection Dog Assoc)</v>
      </c>
      <c r="L582" s="12" t="str">
        <v>SD-A - SDDA (Sporting Detection Dog Assoc)</v>
      </c>
      <c r="M582" s="12" t="str">
        <v>SD-A - SDDA (Sporting Detection Dog Assoc)</v>
      </c>
      <c r="N582" s="12" t="str">
        <v>SD-A - SDDA (Sporting Detection Dog Assoc)</v>
      </c>
      <c r="P582" s="12"/>
    </row>
    <row r="583" spans="3:16" ht="13.2" x14ac:dyDescent="0.3">
      <c r="C583" s="12" t="str">
        <v>SDE - CKC</v>
      </c>
      <c r="D583" s="12" t="str">
        <v>SDE - CKC</v>
      </c>
      <c r="E583" s="12" t="str">
        <v>SDE - CKC</v>
      </c>
      <c r="F583" s="12" t="str">
        <v>SDE - CKC</v>
      </c>
      <c r="G583" s="12" t="str">
        <v>SDE - CKC</v>
      </c>
      <c r="H583" s="12" t="str">
        <v>SDE - CKC</v>
      </c>
      <c r="I583" s="12" t="str">
        <v>SDE - CKC</v>
      </c>
      <c r="J583" s="12" t="str">
        <v>SDE - CKC</v>
      </c>
      <c r="K583" s="12" t="str">
        <v>SDE - CKC</v>
      </c>
      <c r="L583" s="12" t="str">
        <v>SDE - CKC</v>
      </c>
      <c r="M583" s="12" t="str">
        <v>SDE - CKC</v>
      </c>
      <c r="N583" s="12" t="str">
        <v>SDE - CKC</v>
      </c>
      <c r="P583" s="12"/>
    </row>
    <row r="584" spans="3:16" ht="13.2" x14ac:dyDescent="0.3">
      <c r="C584" s="12" t="str">
        <v>SDE - Performance Scent Dogs</v>
      </c>
      <c r="D584" s="12" t="str">
        <v>SDE - Performance Scent Dogs</v>
      </c>
      <c r="E584" s="12" t="str">
        <v>SDE - Performance Scent Dogs</v>
      </c>
      <c r="F584" s="12" t="str">
        <v>SDE - Performance Scent Dogs</v>
      </c>
      <c r="G584" s="12" t="str">
        <v>SDE - Performance Scent Dogs</v>
      </c>
      <c r="H584" s="12" t="str">
        <v>SDE - Performance Scent Dogs</v>
      </c>
      <c r="I584" s="12" t="str">
        <v>SDE - Performance Scent Dogs</v>
      </c>
      <c r="J584" s="12" t="str">
        <v>SDE - Performance Scent Dogs</v>
      </c>
      <c r="K584" s="12" t="str">
        <v>SDE - Performance Scent Dogs</v>
      </c>
      <c r="L584" s="12" t="str">
        <v>SDE - Performance Scent Dogs</v>
      </c>
      <c r="M584" s="12" t="str">
        <v>SDE - Performance Scent Dogs</v>
      </c>
      <c r="N584" s="12" t="str">
        <v>SDE - Performance Scent Dogs</v>
      </c>
      <c r="P584" s="12"/>
    </row>
    <row r="585" spans="3:16" ht="13.2" x14ac:dyDescent="0.3">
      <c r="C585" s="12" t="str">
        <v>SDGM - CKC</v>
      </c>
      <c r="D585" s="12" t="str">
        <v>SDGM - CKC</v>
      </c>
      <c r="E585" s="12" t="str">
        <v>SDGM - CKC</v>
      </c>
      <c r="F585" s="12" t="str">
        <v>SDGM - CKC</v>
      </c>
      <c r="G585" s="12" t="str">
        <v>SDGM - CKC</v>
      </c>
      <c r="H585" s="12" t="str">
        <v>SDGM - CKC</v>
      </c>
      <c r="I585" s="12" t="str">
        <v>SDGM - CKC</v>
      </c>
      <c r="J585" s="12" t="str">
        <v>SDGM - CKC</v>
      </c>
      <c r="K585" s="12" t="str">
        <v>SDGM - CKC</v>
      </c>
      <c r="L585" s="12" t="str">
        <v>SDGM - CKC</v>
      </c>
      <c r="M585" s="12" t="str">
        <v>SDGM - CKC</v>
      </c>
      <c r="N585" s="12" t="str">
        <v>SDGM - CKC</v>
      </c>
      <c r="P585" s="12"/>
    </row>
    <row r="586" spans="3:16" ht="13.2" x14ac:dyDescent="0.3">
      <c r="C586" s="12" t="str">
        <v>SDI - CKC</v>
      </c>
      <c r="D586" s="12" t="str">
        <v>SDI - CKC</v>
      </c>
      <c r="E586" s="12" t="str">
        <v>SDI - CKC</v>
      </c>
      <c r="F586" s="12" t="str">
        <v>SDI - CKC</v>
      </c>
      <c r="G586" s="12" t="str">
        <v>SDI - CKC</v>
      </c>
      <c r="H586" s="12" t="str">
        <v>SDI - CKC</v>
      </c>
      <c r="I586" s="12" t="str">
        <v>SDI - CKC</v>
      </c>
      <c r="J586" s="12" t="str">
        <v>SDI - CKC</v>
      </c>
      <c r="K586" s="12" t="str">
        <v>SDI - CKC</v>
      </c>
      <c r="L586" s="12" t="str">
        <v>SDI - CKC</v>
      </c>
      <c r="M586" s="12" t="str">
        <v>SDI - CKC</v>
      </c>
      <c r="N586" s="12" t="str">
        <v>SDI - CKC</v>
      </c>
      <c r="P586" s="12"/>
    </row>
    <row r="587" spans="3:16" ht="13.2" x14ac:dyDescent="0.3">
      <c r="C587" s="12" t="str">
        <v>SDIN - CKC</v>
      </c>
      <c r="D587" s="12" t="str">
        <v>SDIN - CKC</v>
      </c>
      <c r="E587" s="12" t="str">
        <v>SDIN - CKC</v>
      </c>
      <c r="F587" s="12" t="str">
        <v>SDIN - CKC</v>
      </c>
      <c r="G587" s="12" t="str">
        <v>SDIN - CKC</v>
      </c>
      <c r="H587" s="12" t="str">
        <v>SDIN - CKC</v>
      </c>
      <c r="I587" s="12" t="str">
        <v>SDIN - CKC</v>
      </c>
      <c r="J587" s="12" t="str">
        <v>SDIN - CKC</v>
      </c>
      <c r="K587" s="12" t="str">
        <v>SDIN - CKC</v>
      </c>
      <c r="L587" s="12" t="str">
        <v>SDIN - CKC</v>
      </c>
      <c r="M587" s="12" t="str">
        <v>SDIN - CKC</v>
      </c>
      <c r="N587" s="12" t="str">
        <v>SDIN - CKC</v>
      </c>
      <c r="P587" s="12"/>
    </row>
    <row r="588" spans="3:16" ht="13.2" x14ac:dyDescent="0.3">
      <c r="C588" s="12" t="str">
        <v>SDM - CKC</v>
      </c>
      <c r="D588" s="12" t="str">
        <v>SDM - CKC</v>
      </c>
      <c r="E588" s="12" t="str">
        <v>SDM - CKC</v>
      </c>
      <c r="F588" s="12" t="str">
        <v>SDM - CKC</v>
      </c>
      <c r="G588" s="12" t="str">
        <v>SDM - CKC</v>
      </c>
      <c r="H588" s="12" t="str">
        <v>SDM - CKC</v>
      </c>
      <c r="I588" s="12" t="str">
        <v>SDM - CKC</v>
      </c>
      <c r="J588" s="12" t="str">
        <v>SDM - CKC</v>
      </c>
      <c r="K588" s="12" t="str">
        <v>SDM - CKC</v>
      </c>
      <c r="L588" s="12" t="str">
        <v>SDM - CKC</v>
      </c>
      <c r="M588" s="12" t="str">
        <v>SDM - CKC</v>
      </c>
      <c r="N588" s="12" t="str">
        <v>SDM - CKC</v>
      </c>
      <c r="P588" s="12"/>
    </row>
    <row r="589" spans="3:16" ht="13.2" x14ac:dyDescent="0.3">
      <c r="C589" s="12" t="str">
        <v>SDN - CKC</v>
      </c>
      <c r="D589" s="12" t="str">
        <v>SDN - CKC</v>
      </c>
      <c r="E589" s="12" t="str">
        <v>SDN - CKC</v>
      </c>
      <c r="F589" s="12" t="str">
        <v>SDN - CKC</v>
      </c>
      <c r="G589" s="12" t="str">
        <v>SDN - CKC</v>
      </c>
      <c r="H589" s="12" t="str">
        <v>SDN - CKC</v>
      </c>
      <c r="I589" s="12" t="str">
        <v>SDN - CKC</v>
      </c>
      <c r="J589" s="12" t="str">
        <v>SDN - CKC</v>
      </c>
      <c r="K589" s="12" t="str">
        <v>SDN - CKC</v>
      </c>
      <c r="L589" s="12" t="str">
        <v>SDN - CKC</v>
      </c>
      <c r="M589" s="12" t="str">
        <v>SDN - CKC</v>
      </c>
      <c r="N589" s="12" t="str">
        <v>SDN - CKC</v>
      </c>
      <c r="P589" s="12"/>
    </row>
    <row r="590" spans="3:16" ht="13.2" x14ac:dyDescent="0.3">
      <c r="C590" s="12" t="str">
        <v>SDN - Performance Scent Dogs</v>
      </c>
      <c r="D590" s="12" t="str">
        <v>SDN - Performance Scent Dogs</v>
      </c>
      <c r="E590" s="12" t="str">
        <v>SDN - Performance Scent Dogs</v>
      </c>
      <c r="F590" s="12" t="str">
        <v>SDN - Performance Scent Dogs</v>
      </c>
      <c r="G590" s="12" t="str">
        <v>SDN - Performance Scent Dogs</v>
      </c>
      <c r="H590" s="12" t="str">
        <v>SDN - Performance Scent Dogs</v>
      </c>
      <c r="I590" s="12" t="str">
        <v>SDN - Performance Scent Dogs</v>
      </c>
      <c r="J590" s="12" t="str">
        <v>SDN - Performance Scent Dogs</v>
      </c>
      <c r="K590" s="12" t="str">
        <v>SDN - Performance Scent Dogs</v>
      </c>
      <c r="L590" s="12" t="str">
        <v>SDN - Performance Scent Dogs</v>
      </c>
      <c r="M590" s="12" t="str">
        <v>SDN - Performance Scent Dogs</v>
      </c>
      <c r="N590" s="12" t="str">
        <v>SDN - Performance Scent Dogs</v>
      </c>
      <c r="P590" s="12"/>
    </row>
    <row r="591" spans="3:16" ht="13.2" x14ac:dyDescent="0.3">
      <c r="C591" s="12" t="str">
        <v>SDO - CKC</v>
      </c>
      <c r="D591" s="12" t="str">
        <v>SDO - CKC</v>
      </c>
      <c r="E591" s="12" t="str">
        <v>SDO - CKC</v>
      </c>
      <c r="F591" s="12" t="str">
        <v>SDO - CKC</v>
      </c>
      <c r="G591" s="12" t="str">
        <v>SDO - CKC</v>
      </c>
      <c r="H591" s="12" t="str">
        <v>SDO - CKC</v>
      </c>
      <c r="I591" s="12" t="str">
        <v>SDO - CKC</v>
      </c>
      <c r="J591" s="12" t="str">
        <v>SDO - CKC</v>
      </c>
      <c r="K591" s="12" t="str">
        <v>SDO - CKC</v>
      </c>
      <c r="L591" s="12" t="str">
        <v>SDO - CKC</v>
      </c>
      <c r="M591" s="12" t="str">
        <v>SDO - CKC</v>
      </c>
      <c r="N591" s="12" t="str">
        <v>SDO - CKC</v>
      </c>
      <c r="P591" s="12"/>
    </row>
    <row r="592" spans="3:16" ht="13.2" x14ac:dyDescent="0.3">
      <c r="C592" s="12" t="str">
        <v>SDS - CKC</v>
      </c>
      <c r="D592" s="12" t="str">
        <v>SDS - CKC</v>
      </c>
      <c r="E592" s="12" t="str">
        <v>SDS - CKC</v>
      </c>
      <c r="F592" s="12" t="str">
        <v>SDS - CKC</v>
      </c>
      <c r="G592" s="12" t="str">
        <v>SDS - CKC</v>
      </c>
      <c r="H592" s="12" t="str">
        <v>SDS - CKC</v>
      </c>
      <c r="I592" s="12" t="str">
        <v>SDS - CKC</v>
      </c>
      <c r="J592" s="12" t="str">
        <v>SDS - CKC</v>
      </c>
      <c r="K592" s="12" t="str">
        <v>SDS - CKC</v>
      </c>
      <c r="L592" s="12" t="str">
        <v>SDS - CKC</v>
      </c>
      <c r="M592" s="12" t="str">
        <v>SDS - CKC</v>
      </c>
      <c r="N592" s="12" t="str">
        <v>SDS - CKC</v>
      </c>
      <c r="P592" s="12"/>
    </row>
    <row r="593" spans="3:16" ht="13.2" x14ac:dyDescent="0.3">
      <c r="C593" s="12" t="str">
        <v>SD-S - SDDA (Sporting Detection Dog Assoc)</v>
      </c>
      <c r="D593" s="12" t="str">
        <v>SD-S - SDDA (Sporting Detection Dog Assoc)</v>
      </c>
      <c r="E593" s="12" t="str">
        <v>SD-S - SDDA (Sporting Detection Dog Assoc)</v>
      </c>
      <c r="F593" s="12" t="str">
        <v>SD-S - SDDA (Sporting Detection Dog Assoc)</v>
      </c>
      <c r="G593" s="12" t="str">
        <v>SD-S - SDDA (Sporting Detection Dog Assoc)</v>
      </c>
      <c r="H593" s="12" t="str">
        <v>SD-S - SDDA (Sporting Detection Dog Assoc)</v>
      </c>
      <c r="I593" s="12" t="str">
        <v>SD-S - SDDA (Sporting Detection Dog Assoc)</v>
      </c>
      <c r="J593" s="12" t="str">
        <v>SD-S - SDDA (Sporting Detection Dog Assoc)</v>
      </c>
      <c r="K593" s="12" t="str">
        <v>SD-S - SDDA (Sporting Detection Dog Assoc)</v>
      </c>
      <c r="L593" s="12" t="str">
        <v>SD-S - SDDA (Sporting Detection Dog Assoc)</v>
      </c>
      <c r="M593" s="12" t="str">
        <v>SD-S - SDDA (Sporting Detection Dog Assoc)</v>
      </c>
      <c r="N593" s="12" t="str">
        <v>SD-S - SDDA (Sporting Detection Dog Assoc)</v>
      </c>
      <c r="P593" s="12"/>
    </row>
    <row r="594" spans="3:16" ht="13.2" x14ac:dyDescent="0.3">
      <c r="C594" s="12" t="str">
        <v>SEN - AKC</v>
      </c>
      <c r="D594" s="12" t="str">
        <v>SEN - AKC</v>
      </c>
      <c r="E594" s="12" t="str">
        <v>SEN - AKC</v>
      </c>
      <c r="F594" s="12" t="str">
        <v>SEN - AKC</v>
      </c>
      <c r="G594" s="12" t="str">
        <v>SEN - AKC</v>
      </c>
      <c r="H594" s="12" t="str">
        <v>SEN - AKC</v>
      </c>
      <c r="I594" s="12" t="str">
        <v>SEN - AKC</v>
      </c>
      <c r="J594" s="12" t="str">
        <v>SEN - AKC</v>
      </c>
      <c r="K594" s="12" t="str">
        <v>SEN - AKC</v>
      </c>
      <c r="L594" s="12" t="str">
        <v>SEN - AKC</v>
      </c>
      <c r="M594" s="12" t="str">
        <v>SEN - AKC</v>
      </c>
      <c r="N594" s="12" t="str">
        <v>SEN - AKC</v>
      </c>
      <c r="P594" s="12"/>
    </row>
    <row r="595" spans="3:16" ht="13.2" x14ac:dyDescent="0.3">
      <c r="C595" s="12" t="str">
        <v>SFD - MDSA</v>
      </c>
      <c r="D595" s="12" t="str">
        <v>SFD - MDSA</v>
      </c>
      <c r="E595" s="12" t="str">
        <v>SFD - MDSA</v>
      </c>
      <c r="F595" s="12" t="str">
        <v>SFD - MDSA</v>
      </c>
      <c r="G595" s="12" t="str">
        <v>SFD - MDSA</v>
      </c>
      <c r="H595" s="12" t="str">
        <v>SFD - MDSA</v>
      </c>
      <c r="I595" s="12" t="str">
        <v>SFD - MDSA</v>
      </c>
      <c r="J595" s="12" t="str">
        <v>SFD - MDSA</v>
      </c>
      <c r="K595" s="12" t="str">
        <v>SFD - MDSA</v>
      </c>
      <c r="L595" s="12" t="str">
        <v>SFD - MDSA</v>
      </c>
      <c r="M595" s="12" t="str">
        <v>SFD - MDSA</v>
      </c>
      <c r="N595" s="12" t="str">
        <v>SFD - MDSA</v>
      </c>
      <c r="P595" s="12"/>
    </row>
    <row r="596" spans="3:16" ht="13.2" x14ac:dyDescent="0.3">
      <c r="C596" s="12" t="str">
        <v>SFD-PROP - MDSA</v>
      </c>
      <c r="D596" s="12" t="str">
        <v>SFD-PROP - MDSA</v>
      </c>
      <c r="E596" s="12" t="str">
        <v>SFD-PROP - MDSA</v>
      </c>
      <c r="F596" s="12" t="str">
        <v>SFD-PROP - MDSA</v>
      </c>
      <c r="G596" s="12" t="str">
        <v>SFD-PROP - MDSA</v>
      </c>
      <c r="H596" s="12" t="str">
        <v>SFD-PROP - MDSA</v>
      </c>
      <c r="I596" s="12" t="str">
        <v>SFD-PROP - MDSA</v>
      </c>
      <c r="J596" s="12" t="str">
        <v>SFD-PROP - MDSA</v>
      </c>
      <c r="K596" s="12" t="str">
        <v>SFD-PROP - MDSA</v>
      </c>
      <c r="L596" s="12" t="str">
        <v>SFD-PROP - MDSA</v>
      </c>
      <c r="M596" s="12" t="str">
        <v>SFD-PROP - MDSA</v>
      </c>
      <c r="N596" s="12" t="str">
        <v>SFD-PROP - MDSA</v>
      </c>
      <c r="P596" s="12"/>
    </row>
    <row r="597" spans="3:16" ht="13.2" x14ac:dyDescent="0.3">
      <c r="C597" s="12" t="str">
        <v>SG/SPG - USDAA</v>
      </c>
      <c r="D597" s="12" t="str">
        <v>SG/SPG - USDAA</v>
      </c>
      <c r="E597" s="12" t="str">
        <v>SG/SPG - USDAA</v>
      </c>
      <c r="F597" s="12" t="str">
        <v>SG/SPG - USDAA</v>
      </c>
      <c r="G597" s="12" t="str">
        <v>SG/SPG - USDAA</v>
      </c>
      <c r="H597" s="12" t="str">
        <v>SG/SPG - USDAA</v>
      </c>
      <c r="I597" s="12" t="str">
        <v>SG/SPG - USDAA</v>
      </c>
      <c r="J597" s="12" t="str">
        <v>SG/SPG - USDAA</v>
      </c>
      <c r="K597" s="12" t="str">
        <v>SG/SPG - USDAA</v>
      </c>
      <c r="L597" s="12" t="str">
        <v>SG/SPG - USDAA</v>
      </c>
      <c r="M597" s="12" t="str">
        <v>SG/SPG - USDAA</v>
      </c>
      <c r="N597" s="12" t="str">
        <v>SG/SPG - USDAA</v>
      </c>
      <c r="P597" s="12"/>
    </row>
    <row r="598" spans="3:16" ht="13.2" x14ac:dyDescent="0.3">
      <c r="C598" s="12" t="str">
        <v>SGDC - AAC (Agility Associate of Canada)</v>
      </c>
      <c r="D598" s="12" t="str">
        <v>SGDC - AAC (Agility Associate of Canada)</v>
      </c>
      <c r="E598" s="12" t="str">
        <v>SGDC - AAC (Agility Associate of Canada)</v>
      </c>
      <c r="F598" s="12" t="str">
        <v>SGDC - AAC (Agility Associate of Canada)</v>
      </c>
      <c r="G598" s="12" t="str">
        <v>SGDC - AAC (Agility Associate of Canada)</v>
      </c>
      <c r="H598" s="12" t="str">
        <v>SGDC - AAC (Agility Associate of Canada)</v>
      </c>
      <c r="I598" s="12" t="str">
        <v>SGDC - AAC (Agility Associate of Canada)</v>
      </c>
      <c r="J598" s="12" t="str">
        <v>SGDC - AAC (Agility Associate of Canada)</v>
      </c>
      <c r="K598" s="12" t="str">
        <v>SGDC - AAC (Agility Associate of Canada)</v>
      </c>
      <c r="L598" s="12" t="str">
        <v>SGDC - AAC (Agility Associate of Canada)</v>
      </c>
      <c r="M598" s="12" t="str">
        <v>SGDC - AAC (Agility Associate of Canada)</v>
      </c>
      <c r="N598" s="12" t="str">
        <v>SGDC - AAC (Agility Associate of Canada)</v>
      </c>
      <c r="P598" s="12"/>
    </row>
    <row r="599" spans="3:16" ht="13.2" x14ac:dyDescent="0.3">
      <c r="C599" s="12" t="str">
        <v>SGRC - LGRA</v>
      </c>
      <c r="D599" s="12" t="str">
        <v>SGRC - LGRA</v>
      </c>
      <c r="E599" s="12" t="str">
        <v>SGRC - LGRA</v>
      </c>
      <c r="F599" s="12" t="str">
        <v>SGRC - LGRA</v>
      </c>
      <c r="G599" s="12" t="str">
        <v>SGRC - LGRA</v>
      </c>
      <c r="H599" s="12" t="str">
        <v>SGRC - LGRA</v>
      </c>
      <c r="I599" s="12" t="str">
        <v>SGRC - LGRA</v>
      </c>
      <c r="J599" s="12" t="str">
        <v>SGRC - LGRA</v>
      </c>
      <c r="K599" s="12" t="str">
        <v>SGRC - LGRA</v>
      </c>
      <c r="L599" s="12" t="str">
        <v>SGRC - LGRA</v>
      </c>
      <c r="M599" s="12" t="str">
        <v>SGRC - LGRA</v>
      </c>
      <c r="N599" s="12" t="str">
        <v>SGRC - LGRA</v>
      </c>
      <c r="P599" s="12"/>
    </row>
    <row r="600" spans="3:16" ht="13.2" x14ac:dyDescent="0.3">
      <c r="C600" s="12" t="str">
        <v>SGRC4 - LGRA</v>
      </c>
      <c r="D600" s="12" t="str">
        <v>SGRC4 - LGRA</v>
      </c>
      <c r="E600" s="12" t="str">
        <v>SGRC4 - LGRA</v>
      </c>
      <c r="F600" s="12" t="str">
        <v>SGRC4 - LGRA</v>
      </c>
      <c r="G600" s="12" t="str">
        <v>SGRC4 - LGRA</v>
      </c>
      <c r="H600" s="12" t="str">
        <v>SGRC4 - LGRA</v>
      </c>
      <c r="I600" s="12" t="str">
        <v>SGRC4 - LGRA</v>
      </c>
      <c r="J600" s="12" t="str">
        <v>SGRC4 - LGRA</v>
      </c>
      <c r="K600" s="12" t="str">
        <v>SGRC4 - LGRA</v>
      </c>
      <c r="L600" s="12" t="str">
        <v>SGRC4 - LGRA</v>
      </c>
      <c r="M600" s="12" t="str">
        <v>SGRC4 - LGRA</v>
      </c>
      <c r="N600" s="12" t="str">
        <v>SGRC4 - LGRA</v>
      </c>
      <c r="P600" s="12"/>
    </row>
    <row r="601" spans="3:16" ht="13.2" x14ac:dyDescent="0.3">
      <c r="C601" s="12" t="str">
        <v xml:space="preserve">SHDCh  - Canadian Scent Hurdle Racing Association &amp; CKC </v>
      </c>
      <c r="D601" s="12" t="str">
        <v xml:space="preserve">SHDCh  - Canadian Scent Hurdle Racing Association &amp; CKC </v>
      </c>
      <c r="E601" s="12" t="str">
        <v xml:space="preserve">SHDCh  - Canadian Scent Hurdle Racing Association &amp; CKC </v>
      </c>
      <c r="F601" s="12" t="str">
        <v xml:space="preserve">SHDCh  - Canadian Scent Hurdle Racing Association &amp; CKC </v>
      </c>
      <c r="G601" s="12" t="str">
        <v xml:space="preserve">SHDCh  - Canadian Scent Hurdle Racing Association &amp; CKC </v>
      </c>
      <c r="H601" s="12" t="str">
        <v xml:space="preserve">SHDCh  - Canadian Scent Hurdle Racing Association &amp; CKC </v>
      </c>
      <c r="I601" s="12" t="str">
        <v xml:space="preserve">SHDCh  - Canadian Scent Hurdle Racing Association &amp; CKC </v>
      </c>
      <c r="J601" s="12" t="str">
        <v xml:space="preserve">SHDCh  - Canadian Scent Hurdle Racing Association &amp; CKC </v>
      </c>
      <c r="K601" s="12" t="str">
        <v xml:space="preserve">SHDCh  - Canadian Scent Hurdle Racing Association &amp; CKC </v>
      </c>
      <c r="L601" s="12" t="str">
        <v xml:space="preserve">SHDCh  - Canadian Scent Hurdle Racing Association &amp; CKC </v>
      </c>
      <c r="M601" s="12" t="str">
        <v xml:space="preserve">SHDCh  - Canadian Scent Hurdle Racing Association &amp; CKC </v>
      </c>
      <c r="N601" s="12" t="str">
        <v xml:space="preserve">SHDCh  - Canadian Scent Hurdle Racing Association &amp; CKC </v>
      </c>
      <c r="P601" s="12"/>
    </row>
    <row r="602" spans="3:16" ht="13.2" x14ac:dyDescent="0.3">
      <c r="C602" s="12" t="str">
        <v xml:space="preserve">SHDM  - Canadian Scent Hurdle Racing Association &amp; CKC </v>
      </c>
      <c r="D602" s="12" t="str">
        <v xml:space="preserve">SHDM  - Canadian Scent Hurdle Racing Association &amp; CKC </v>
      </c>
      <c r="E602" s="12" t="str">
        <v xml:space="preserve">SHDM  - Canadian Scent Hurdle Racing Association &amp; CKC </v>
      </c>
      <c r="F602" s="12" t="str">
        <v xml:space="preserve">SHDM  - Canadian Scent Hurdle Racing Association &amp; CKC </v>
      </c>
      <c r="G602" s="12" t="str">
        <v xml:space="preserve">SHDM  - Canadian Scent Hurdle Racing Association &amp; CKC </v>
      </c>
      <c r="H602" s="12" t="str">
        <v xml:space="preserve">SHDM  - Canadian Scent Hurdle Racing Association &amp; CKC </v>
      </c>
      <c r="I602" s="12" t="str">
        <v xml:space="preserve">SHDM  - Canadian Scent Hurdle Racing Association &amp; CKC </v>
      </c>
      <c r="J602" s="12" t="str">
        <v xml:space="preserve">SHDM  - Canadian Scent Hurdle Racing Association &amp; CKC </v>
      </c>
      <c r="K602" s="12" t="str">
        <v xml:space="preserve">SHDM  - Canadian Scent Hurdle Racing Association &amp; CKC </v>
      </c>
      <c r="L602" s="12" t="str">
        <v xml:space="preserve">SHDM  - Canadian Scent Hurdle Racing Association &amp; CKC </v>
      </c>
      <c r="M602" s="12" t="str">
        <v xml:space="preserve">SHDM  - Canadian Scent Hurdle Racing Association &amp; CKC </v>
      </c>
      <c r="N602" s="12" t="str">
        <v xml:space="preserve">SHDM  - Canadian Scent Hurdle Racing Association &amp; CKC </v>
      </c>
      <c r="P602" s="12"/>
    </row>
    <row r="603" spans="3:16" ht="13.2" x14ac:dyDescent="0.3">
      <c r="C603" s="12" t="str">
        <v xml:space="preserve">SHDMCh - Canadian Scent Hurdle Racing Association &amp; CKC </v>
      </c>
      <c r="D603" s="12" t="str">
        <v xml:space="preserve">SHDMCh - Canadian Scent Hurdle Racing Association &amp; CKC </v>
      </c>
      <c r="E603" s="12" t="str">
        <v xml:space="preserve">SHDMCh - Canadian Scent Hurdle Racing Association &amp; CKC </v>
      </c>
      <c r="F603" s="12" t="str">
        <v xml:space="preserve">SHDMCh - Canadian Scent Hurdle Racing Association &amp; CKC </v>
      </c>
      <c r="G603" s="12" t="str">
        <v xml:space="preserve">SHDMCh - Canadian Scent Hurdle Racing Association &amp; CKC </v>
      </c>
      <c r="H603" s="12" t="str">
        <v xml:space="preserve">SHDMCh - Canadian Scent Hurdle Racing Association &amp; CKC </v>
      </c>
      <c r="I603" s="12" t="str">
        <v xml:space="preserve">SHDMCh - Canadian Scent Hurdle Racing Association &amp; CKC </v>
      </c>
      <c r="J603" s="12" t="str">
        <v xml:space="preserve">SHDMCh - Canadian Scent Hurdle Racing Association &amp; CKC </v>
      </c>
      <c r="K603" s="12" t="str">
        <v xml:space="preserve">SHDMCh - Canadian Scent Hurdle Racing Association &amp; CKC </v>
      </c>
      <c r="L603" s="12" t="str">
        <v xml:space="preserve">SHDMCh - Canadian Scent Hurdle Racing Association &amp; CKC </v>
      </c>
      <c r="M603" s="12" t="str">
        <v xml:space="preserve">SHDMCh - Canadian Scent Hurdle Racing Association &amp; CKC </v>
      </c>
      <c r="N603" s="12" t="str">
        <v xml:space="preserve">SHDMCh - Canadian Scent Hurdle Racing Association &amp; CKC </v>
      </c>
      <c r="P603" s="12"/>
    </row>
    <row r="604" spans="3:16" ht="13.2" x14ac:dyDescent="0.3">
      <c r="C604" s="12" t="str">
        <v xml:space="preserve">SHDMX  - Canadian Scent Hurdle Racing Association &amp; CKC </v>
      </c>
      <c r="D604" s="12" t="str">
        <v xml:space="preserve">SHDMX  - Canadian Scent Hurdle Racing Association &amp; CKC </v>
      </c>
      <c r="E604" s="12" t="str">
        <v xml:space="preserve">SHDMX  - Canadian Scent Hurdle Racing Association &amp; CKC </v>
      </c>
      <c r="F604" s="12" t="str">
        <v xml:space="preserve">SHDMX  - Canadian Scent Hurdle Racing Association &amp; CKC </v>
      </c>
      <c r="G604" s="12" t="str">
        <v xml:space="preserve">SHDMX  - Canadian Scent Hurdle Racing Association &amp; CKC </v>
      </c>
      <c r="H604" s="12" t="str">
        <v xml:space="preserve">SHDMX  - Canadian Scent Hurdle Racing Association &amp; CKC </v>
      </c>
      <c r="I604" s="12" t="str">
        <v xml:space="preserve">SHDMX  - Canadian Scent Hurdle Racing Association &amp; CKC </v>
      </c>
      <c r="J604" s="12" t="str">
        <v xml:space="preserve">SHDMX  - Canadian Scent Hurdle Racing Association &amp; CKC </v>
      </c>
      <c r="K604" s="12" t="str">
        <v xml:space="preserve">SHDMX  - Canadian Scent Hurdle Racing Association &amp; CKC </v>
      </c>
      <c r="L604" s="12" t="str">
        <v xml:space="preserve">SHDMX  - Canadian Scent Hurdle Racing Association &amp; CKC </v>
      </c>
      <c r="M604" s="12" t="str">
        <v xml:space="preserve">SHDMX  - Canadian Scent Hurdle Racing Association &amp; CKC </v>
      </c>
      <c r="N604" s="12" t="str">
        <v xml:space="preserve">SHDMX  - Canadian Scent Hurdle Racing Association &amp; CKC </v>
      </c>
      <c r="P604" s="12"/>
    </row>
    <row r="605" spans="3:16" ht="13.2" x14ac:dyDescent="0.3">
      <c r="C605" s="12" t="str">
        <v xml:space="preserve">SHDX  - Canadian Scent Hurdle Racing Association &amp; CKC </v>
      </c>
      <c r="D605" s="12" t="str">
        <v xml:space="preserve">SHDX  - Canadian Scent Hurdle Racing Association &amp; CKC </v>
      </c>
      <c r="E605" s="12" t="str">
        <v xml:space="preserve">SHDX  - Canadian Scent Hurdle Racing Association &amp; CKC </v>
      </c>
      <c r="F605" s="12" t="str">
        <v xml:space="preserve">SHDX  - Canadian Scent Hurdle Racing Association &amp; CKC </v>
      </c>
      <c r="G605" s="12" t="str">
        <v xml:space="preserve">SHDX  - Canadian Scent Hurdle Racing Association &amp; CKC </v>
      </c>
      <c r="H605" s="12" t="str">
        <v xml:space="preserve">SHDX  - Canadian Scent Hurdle Racing Association &amp; CKC </v>
      </c>
      <c r="I605" s="12" t="str">
        <v xml:space="preserve">SHDX  - Canadian Scent Hurdle Racing Association &amp; CKC </v>
      </c>
      <c r="J605" s="12" t="str">
        <v xml:space="preserve">SHDX  - Canadian Scent Hurdle Racing Association &amp; CKC </v>
      </c>
      <c r="K605" s="12" t="str">
        <v xml:space="preserve">SHDX  - Canadian Scent Hurdle Racing Association &amp; CKC </v>
      </c>
      <c r="L605" s="12" t="str">
        <v xml:space="preserve">SHDX  - Canadian Scent Hurdle Racing Association &amp; CKC </v>
      </c>
      <c r="M605" s="12" t="str">
        <v xml:space="preserve">SHDX  - Canadian Scent Hurdle Racing Association &amp; CKC </v>
      </c>
      <c r="N605" s="12" t="str">
        <v xml:space="preserve">SHDX  - Canadian Scent Hurdle Racing Association &amp; CKC </v>
      </c>
      <c r="P605" s="12"/>
    </row>
    <row r="606" spans="3:16" ht="13.2" x14ac:dyDescent="0.3">
      <c r="C606" s="12" t="str">
        <v>S-IGA - DOCNA</v>
      </c>
      <c r="D606" s="12" t="str">
        <v>S-IGA - DOCNA</v>
      </c>
      <c r="E606" s="12" t="str">
        <v>S-IGA - DOCNA</v>
      </c>
      <c r="F606" s="12" t="str">
        <v>S-IGA - DOCNA</v>
      </c>
      <c r="G606" s="12" t="str">
        <v>S-IGA - DOCNA</v>
      </c>
      <c r="H606" s="12" t="str">
        <v>S-IGA - DOCNA</v>
      </c>
      <c r="I606" s="12" t="str">
        <v>S-IGA - DOCNA</v>
      </c>
      <c r="J606" s="12" t="str">
        <v>S-IGA - DOCNA</v>
      </c>
      <c r="K606" s="12" t="str">
        <v>S-IGA - DOCNA</v>
      </c>
      <c r="L606" s="12" t="str">
        <v>S-IGA - DOCNA</v>
      </c>
      <c r="M606" s="12" t="str">
        <v>S-IGA - DOCNA</v>
      </c>
      <c r="N606" s="12" t="str">
        <v>S-IGA - DOCNA</v>
      </c>
      <c r="P606" s="12"/>
    </row>
    <row r="607" spans="3:16" ht="13.2" x14ac:dyDescent="0.3">
      <c r="C607" s="12" t="str">
        <v>S-IJA - DOCNA</v>
      </c>
      <c r="D607" s="12" t="str">
        <v>S-IJA - DOCNA</v>
      </c>
      <c r="E607" s="12" t="str">
        <v>S-IJA - DOCNA</v>
      </c>
      <c r="F607" s="12" t="str">
        <v>S-IJA - DOCNA</v>
      </c>
      <c r="G607" s="12" t="str">
        <v>S-IJA - DOCNA</v>
      </c>
      <c r="H607" s="12" t="str">
        <v>S-IJA - DOCNA</v>
      </c>
      <c r="I607" s="12" t="str">
        <v>S-IJA - DOCNA</v>
      </c>
      <c r="J607" s="12" t="str">
        <v>S-IJA - DOCNA</v>
      </c>
      <c r="K607" s="12" t="str">
        <v>S-IJA - DOCNA</v>
      </c>
      <c r="L607" s="12" t="str">
        <v>S-IJA - DOCNA</v>
      </c>
      <c r="M607" s="12" t="str">
        <v>S-IJA - DOCNA</v>
      </c>
      <c r="N607" s="12" t="str">
        <v>S-IJA - DOCNA</v>
      </c>
      <c r="P607" s="12"/>
    </row>
    <row r="608" spans="3:16" ht="13.2" x14ac:dyDescent="0.3">
      <c r="C608" s="12" t="str">
        <v>Silver HOF - W3PO</v>
      </c>
      <c r="D608" s="12" t="str">
        <v>Silver HOF - W3PO</v>
      </c>
      <c r="E608" s="12" t="str">
        <v>Silver HOF - W3PO</v>
      </c>
      <c r="F608" s="12" t="str">
        <v>Silver HOF - W3PO</v>
      </c>
      <c r="G608" s="12" t="str">
        <v>Silver HOF - W3PO</v>
      </c>
      <c r="H608" s="12" t="str">
        <v>Silver HOF - W3PO</v>
      </c>
      <c r="I608" s="12" t="str">
        <v>Silver HOF - W3PO</v>
      </c>
      <c r="J608" s="12" t="str">
        <v>Silver HOF - W3PO</v>
      </c>
      <c r="K608" s="12" t="str">
        <v>Silver HOF - W3PO</v>
      </c>
      <c r="L608" s="12" t="str">
        <v>Silver HOF - W3PO</v>
      </c>
      <c r="M608" s="12" t="str">
        <v>Silver HOF - W3PO</v>
      </c>
      <c r="N608" s="12" t="str">
        <v>Silver HOF - W3PO</v>
      </c>
      <c r="P608" s="12"/>
    </row>
    <row r="609" spans="3:16" ht="13.2" x14ac:dyDescent="0.3">
      <c r="C609" s="12" t="str">
        <v>Silver level titles  - Splash Dogs</v>
      </c>
      <c r="D609" s="12" t="str">
        <v>Silver level titles  - Splash Dogs</v>
      </c>
      <c r="E609" s="12" t="str">
        <v>Silver level titles  - Splash Dogs</v>
      </c>
      <c r="F609" s="12" t="str">
        <v>Silver level titles  - Splash Dogs</v>
      </c>
      <c r="G609" s="12" t="str">
        <v>Silver level titles  - Splash Dogs</v>
      </c>
      <c r="H609" s="12" t="str">
        <v>Silver level titles  - Splash Dogs</v>
      </c>
      <c r="I609" s="12" t="str">
        <v>Silver level titles  - Splash Dogs</v>
      </c>
      <c r="J609" s="12" t="str">
        <v>Silver level titles  - Splash Dogs</v>
      </c>
      <c r="K609" s="12" t="str">
        <v>Silver level titles  - Splash Dogs</v>
      </c>
      <c r="L609" s="12" t="str">
        <v>Silver level titles  - Splash Dogs</v>
      </c>
      <c r="M609" s="12" t="str">
        <v>Silver level titles  - Splash Dogs</v>
      </c>
      <c r="N609" s="12" t="str">
        <v>Silver level titles  - Splash Dogs</v>
      </c>
      <c r="P609" s="12"/>
    </row>
    <row r="610" spans="3:16" ht="13.2" x14ac:dyDescent="0.3">
      <c r="C610" s="12" t="str">
        <v>SIN - AKC</v>
      </c>
      <c r="D610" s="12" t="str">
        <v>SIN - AKC</v>
      </c>
      <c r="E610" s="12" t="str">
        <v>SIN - AKC</v>
      </c>
      <c r="F610" s="12" t="str">
        <v>SIN - AKC</v>
      </c>
      <c r="G610" s="12" t="str">
        <v>SIN - AKC</v>
      </c>
      <c r="H610" s="12" t="str">
        <v>SIN - AKC</v>
      </c>
      <c r="I610" s="12" t="str">
        <v>SIN - AKC</v>
      </c>
      <c r="J610" s="12" t="str">
        <v>SIN - AKC</v>
      </c>
      <c r="K610" s="12" t="str">
        <v>SIN - AKC</v>
      </c>
      <c r="L610" s="12" t="str">
        <v>SIN - AKC</v>
      </c>
      <c r="M610" s="12" t="str">
        <v>SIN - AKC</v>
      </c>
      <c r="N610" s="12" t="str">
        <v>SIN - AKC</v>
      </c>
      <c r="P610" s="12"/>
    </row>
    <row r="611" spans="3:16" ht="13.2" x14ac:dyDescent="0.3">
      <c r="C611" s="12" t="str">
        <v>S-ISA - DOCNA</v>
      </c>
      <c r="D611" s="12" t="str">
        <v>S-ISA - DOCNA</v>
      </c>
      <c r="E611" s="12" t="str">
        <v>S-ISA - DOCNA</v>
      </c>
      <c r="F611" s="12" t="str">
        <v>S-ISA - DOCNA</v>
      </c>
      <c r="G611" s="12" t="str">
        <v>S-ISA - DOCNA</v>
      </c>
      <c r="H611" s="12" t="str">
        <v>S-ISA - DOCNA</v>
      </c>
      <c r="I611" s="12" t="str">
        <v>S-ISA - DOCNA</v>
      </c>
      <c r="J611" s="12" t="str">
        <v>S-ISA - DOCNA</v>
      </c>
      <c r="K611" s="12" t="str">
        <v>S-ISA - DOCNA</v>
      </c>
      <c r="L611" s="12" t="str">
        <v>S-ISA - DOCNA</v>
      </c>
      <c r="M611" s="12" t="str">
        <v>S-ISA - DOCNA</v>
      </c>
      <c r="N611" s="12" t="str">
        <v>S-ISA - DOCNA</v>
      </c>
      <c r="P611" s="12"/>
    </row>
    <row r="612" spans="3:16" ht="13.2" x14ac:dyDescent="0.3">
      <c r="C612" s="12" t="str">
        <v>SJ/SPJ - USDAA</v>
      </c>
      <c r="D612" s="12" t="str">
        <v>SJ/SPJ - USDAA</v>
      </c>
      <c r="E612" s="12" t="str">
        <v>SJ/SPJ - USDAA</v>
      </c>
      <c r="F612" s="12" t="str">
        <v>SJ/SPJ - USDAA</v>
      </c>
      <c r="G612" s="12" t="str">
        <v>SJ/SPJ - USDAA</v>
      </c>
      <c r="H612" s="12" t="str">
        <v>SJ/SPJ - USDAA</v>
      </c>
      <c r="I612" s="12" t="str">
        <v>SJ/SPJ - USDAA</v>
      </c>
      <c r="J612" s="12" t="str">
        <v>SJ/SPJ - USDAA</v>
      </c>
      <c r="K612" s="12" t="str">
        <v>SJ/SPJ - USDAA</v>
      </c>
      <c r="L612" s="12" t="str">
        <v>SJ/SPJ - USDAA</v>
      </c>
      <c r="M612" s="12" t="str">
        <v>SJ/SPJ - USDAA</v>
      </c>
      <c r="N612" s="12" t="str">
        <v>SJ/SPJ - USDAA</v>
      </c>
      <c r="P612" s="12"/>
    </row>
    <row r="613" spans="3:16" ht="13.2" x14ac:dyDescent="0.3">
      <c r="C613" s="12" t="str">
        <v>SM/PKM - USDAA</v>
      </c>
      <c r="D613" s="12" t="str">
        <v>SM/PKM - USDAA</v>
      </c>
      <c r="E613" s="12" t="str">
        <v>SM/PKM - USDAA</v>
      </c>
      <c r="F613" s="12" t="str">
        <v>SM/PKM - USDAA</v>
      </c>
      <c r="G613" s="12" t="str">
        <v>SM/PKM - USDAA</v>
      </c>
      <c r="H613" s="12" t="str">
        <v>SM/PKM - USDAA</v>
      </c>
      <c r="I613" s="12" t="str">
        <v>SM/PKM - USDAA</v>
      </c>
      <c r="J613" s="12" t="str">
        <v>SM/PKM - USDAA</v>
      </c>
      <c r="K613" s="12" t="str">
        <v>SM/PKM - USDAA</v>
      </c>
      <c r="L613" s="12" t="str">
        <v>SM/PKM - USDAA</v>
      </c>
      <c r="M613" s="12" t="str">
        <v>SM/PKM - USDAA</v>
      </c>
      <c r="N613" s="12" t="str">
        <v>SM/PKM - USDAA</v>
      </c>
      <c r="P613" s="12"/>
    </row>
    <row r="614" spans="3:16" ht="13.2" x14ac:dyDescent="0.3">
      <c r="C614" s="12" t="str">
        <v>SN  - UKC (NWA)</v>
      </c>
      <c r="D614" s="12" t="str">
        <v>SN  - UKC (NWA)</v>
      </c>
      <c r="E614" s="12" t="str">
        <v>SN  - UKC (NWA)</v>
      </c>
      <c r="F614" s="12" t="str">
        <v>SN  - UKC (NWA)</v>
      </c>
      <c r="G614" s="12" t="str">
        <v>SN  - UKC (NWA)</v>
      </c>
      <c r="H614" s="12" t="str">
        <v>SN  - UKC (NWA)</v>
      </c>
      <c r="I614" s="12" t="str">
        <v>SN  - UKC (NWA)</v>
      </c>
      <c r="J614" s="12" t="str">
        <v>SN  - UKC (NWA)</v>
      </c>
      <c r="K614" s="12" t="str">
        <v>SN  - UKC (NWA)</v>
      </c>
      <c r="L614" s="12" t="str">
        <v>SN  - UKC (NWA)</v>
      </c>
      <c r="M614" s="12" t="str">
        <v>SN  - UKC (NWA)</v>
      </c>
      <c r="N614" s="12" t="str">
        <v>SN  - UKC (NWA)</v>
      </c>
      <c r="P614" s="12"/>
    </row>
    <row r="615" spans="3:16" ht="13.2" x14ac:dyDescent="0.3">
      <c r="C615" s="12" t="str">
        <v>SN-C - CDSP</v>
      </c>
      <c r="D615" s="12" t="str">
        <v>SN-C - CDSP</v>
      </c>
      <c r="E615" s="12" t="str">
        <v>SN-C - CDSP</v>
      </c>
      <c r="F615" s="12" t="str">
        <v>SN-C - CDSP</v>
      </c>
      <c r="G615" s="12" t="str">
        <v>SN-C - CDSP</v>
      </c>
      <c r="H615" s="12" t="str">
        <v>SN-C - CDSP</v>
      </c>
      <c r="I615" s="12" t="str">
        <v>SN-C - CDSP</v>
      </c>
      <c r="J615" s="12" t="str">
        <v>SN-C - CDSP</v>
      </c>
      <c r="K615" s="12" t="str">
        <v>SN-C - CDSP</v>
      </c>
      <c r="L615" s="12" t="str">
        <v>SN-C - CDSP</v>
      </c>
      <c r="M615" s="12" t="str">
        <v>SN-C - CDSP</v>
      </c>
      <c r="N615" s="12" t="str">
        <v>SN-C - CDSP</v>
      </c>
      <c r="P615" s="12"/>
    </row>
    <row r="616" spans="3:16" ht="13.2" x14ac:dyDescent="0.3">
      <c r="C616" s="12" t="str">
        <v>SOR - NOTRA</v>
      </c>
      <c r="D616" s="12" t="str">
        <v>SOR - NOTRA</v>
      </c>
      <c r="E616" s="12" t="str">
        <v>SOR - NOTRA</v>
      </c>
      <c r="F616" s="12" t="str">
        <v>SOR - NOTRA</v>
      </c>
      <c r="G616" s="12" t="str">
        <v>SOR - NOTRA</v>
      </c>
      <c r="H616" s="12" t="str">
        <v>SOR - NOTRA</v>
      </c>
      <c r="I616" s="12" t="str">
        <v>SOR - NOTRA</v>
      </c>
      <c r="J616" s="12" t="str">
        <v>SOR - NOTRA</v>
      </c>
      <c r="K616" s="12" t="str">
        <v>SOR - NOTRA</v>
      </c>
      <c r="L616" s="12" t="str">
        <v>SOR - NOTRA</v>
      </c>
      <c r="M616" s="12" t="str">
        <v>SOR - NOTRA</v>
      </c>
      <c r="N616" s="12" t="str">
        <v>SOR - NOTRA</v>
      </c>
      <c r="P616" s="12"/>
    </row>
    <row r="617" spans="3:16" ht="13.2" x14ac:dyDescent="0.3">
      <c r="C617" s="12" t="str">
        <v>SORC - NOTRA</v>
      </c>
      <c r="D617" s="12" t="str">
        <v>SORC - NOTRA</v>
      </c>
      <c r="E617" s="12" t="str">
        <v>SORC - NOTRA</v>
      </c>
      <c r="F617" s="12" t="str">
        <v>SORC - NOTRA</v>
      </c>
      <c r="G617" s="12" t="str">
        <v>SORC - NOTRA</v>
      </c>
      <c r="H617" s="12" t="str">
        <v>SORC - NOTRA</v>
      </c>
      <c r="I617" s="12" t="str">
        <v>SORC - NOTRA</v>
      </c>
      <c r="J617" s="12" t="str">
        <v>SORC - NOTRA</v>
      </c>
      <c r="K617" s="12" t="str">
        <v>SORC - NOTRA</v>
      </c>
      <c r="L617" s="12" t="str">
        <v>SORC - NOTRA</v>
      </c>
      <c r="M617" s="12" t="str">
        <v>SORC - NOTRA</v>
      </c>
      <c r="N617" s="12" t="str">
        <v>SORC - NOTRA</v>
      </c>
      <c r="P617" s="12"/>
    </row>
    <row r="618" spans="3:16" ht="13.2" x14ac:dyDescent="0.3">
      <c r="C618" s="12" t="str">
        <v>SORC4 - NOTRA</v>
      </c>
      <c r="D618" s="12" t="str">
        <v>SORC4 - NOTRA</v>
      </c>
      <c r="E618" s="12" t="str">
        <v>SORC4 - NOTRA</v>
      </c>
      <c r="F618" s="12" t="str">
        <v>SORC4 - NOTRA</v>
      </c>
      <c r="G618" s="12" t="str">
        <v>SORC4 - NOTRA</v>
      </c>
      <c r="H618" s="12" t="str">
        <v>SORC4 - NOTRA</v>
      </c>
      <c r="I618" s="12" t="str">
        <v>SORC4 - NOTRA</v>
      </c>
      <c r="J618" s="12" t="str">
        <v>SORC4 - NOTRA</v>
      </c>
      <c r="K618" s="12" t="str">
        <v>SORC4 - NOTRA</v>
      </c>
      <c r="L618" s="12" t="str">
        <v>SORC4 - NOTRA</v>
      </c>
      <c r="M618" s="12" t="str">
        <v>SORC4 - NOTRA</v>
      </c>
      <c r="N618" s="12" t="str">
        <v>SORC4 - NOTRA</v>
      </c>
      <c r="P618" s="12"/>
    </row>
    <row r="619" spans="3:16" ht="13.2" x14ac:dyDescent="0.3">
      <c r="C619" s="12" t="str">
        <v>SOS-25 - MDSA</v>
      </c>
      <c r="D619" s="12" t="str">
        <v>SOS-25 - MDSA</v>
      </c>
      <c r="E619" s="12" t="str">
        <v>SOS-25 - MDSA</v>
      </c>
      <c r="F619" s="12" t="str">
        <v>SOS-25 - MDSA</v>
      </c>
      <c r="G619" s="12" t="str">
        <v>SOS-25 - MDSA</v>
      </c>
      <c r="H619" s="12" t="str">
        <v>SOS-25 - MDSA</v>
      </c>
      <c r="I619" s="12" t="str">
        <v>SOS-25 - MDSA</v>
      </c>
      <c r="J619" s="12" t="str">
        <v>SOS-25 - MDSA</v>
      </c>
      <c r="K619" s="12" t="str">
        <v>SOS-25 - MDSA</v>
      </c>
      <c r="L619" s="12" t="str">
        <v>SOS-25 - MDSA</v>
      </c>
      <c r="M619" s="12" t="str">
        <v>SOS-25 - MDSA</v>
      </c>
      <c r="N619" s="12" t="str">
        <v>SOS-25 - MDSA</v>
      </c>
      <c r="P619" s="12"/>
    </row>
    <row r="620" spans="3:16" ht="13.2" x14ac:dyDescent="0.3">
      <c r="C620" s="12" t="str">
        <v>SOS-50 - MDSA</v>
      </c>
      <c r="D620" s="12" t="str">
        <v>SOS-50 - MDSA</v>
      </c>
      <c r="E620" s="12" t="str">
        <v>SOS-50 - MDSA</v>
      </c>
      <c r="F620" s="12" t="str">
        <v>SOS-50 - MDSA</v>
      </c>
      <c r="G620" s="12" t="str">
        <v>SOS-50 - MDSA</v>
      </c>
      <c r="H620" s="12" t="str">
        <v>SOS-50 - MDSA</v>
      </c>
      <c r="I620" s="12" t="str">
        <v>SOS-50 - MDSA</v>
      </c>
      <c r="J620" s="12" t="str">
        <v>SOS-50 - MDSA</v>
      </c>
      <c r="K620" s="12" t="str">
        <v>SOS-50 - MDSA</v>
      </c>
      <c r="L620" s="12" t="str">
        <v>SOS-50 - MDSA</v>
      </c>
      <c r="M620" s="12" t="str">
        <v>SOS-50 - MDSA</v>
      </c>
      <c r="N620" s="12" t="str">
        <v>SOS-50 - MDSA</v>
      </c>
      <c r="P620" s="12"/>
    </row>
    <row r="621" spans="3:16" ht="13.2" x14ac:dyDescent="0.3">
      <c r="C621" s="12" t="str">
        <v>Spartan - Dock Dogs</v>
      </c>
      <c r="D621" s="12" t="str">
        <v>Spartan - Dock Dogs</v>
      </c>
      <c r="E621" s="12" t="str">
        <v>Spartan - Dock Dogs</v>
      </c>
      <c r="F621" s="12" t="str">
        <v>Spartan - Dock Dogs</v>
      </c>
      <c r="G621" s="12" t="str">
        <v>Spartan - Dock Dogs</v>
      </c>
      <c r="H621" s="12" t="str">
        <v>Spartan - Dock Dogs</v>
      </c>
      <c r="I621" s="12" t="str">
        <v>Spartan - Dock Dogs</v>
      </c>
      <c r="J621" s="12" t="str">
        <v>Spartan - Dock Dogs</v>
      </c>
      <c r="K621" s="12" t="str">
        <v>Spartan - Dock Dogs</v>
      </c>
      <c r="L621" s="12" t="str">
        <v>Spartan - Dock Dogs</v>
      </c>
      <c r="M621" s="12" t="str">
        <v>Spartan - Dock Dogs</v>
      </c>
      <c r="N621" s="12" t="str">
        <v>Spartan - Dock Dogs</v>
      </c>
      <c r="P621" s="12"/>
    </row>
    <row r="622" spans="3:16" ht="13.2" x14ac:dyDescent="0.3">
      <c r="C622" s="12" t="str">
        <v>SPD - Splash Dogs</v>
      </c>
      <c r="D622" s="12" t="str">
        <v>SPD - Splash Dogs</v>
      </c>
      <c r="E622" s="12" t="str">
        <v>SPD - Splash Dogs</v>
      </c>
      <c r="F622" s="12" t="str">
        <v>SPD - Splash Dogs</v>
      </c>
      <c r="G622" s="12" t="str">
        <v>SPD - Splash Dogs</v>
      </c>
      <c r="H622" s="12" t="str">
        <v>SPD - Splash Dogs</v>
      </c>
      <c r="I622" s="12" t="str">
        <v>SPD - Splash Dogs</v>
      </c>
      <c r="J622" s="12" t="str">
        <v>SPD - Splash Dogs</v>
      </c>
      <c r="K622" s="12" t="str">
        <v>SPD - Splash Dogs</v>
      </c>
      <c r="L622" s="12" t="str">
        <v>SPD - Splash Dogs</v>
      </c>
      <c r="M622" s="12" t="str">
        <v>SPD - Splash Dogs</v>
      </c>
      <c r="N622" s="12" t="str">
        <v>SPD - Splash Dogs</v>
      </c>
      <c r="P622" s="12"/>
    </row>
    <row r="623" spans="3:16" ht="13.2" x14ac:dyDescent="0.3">
      <c r="C623" s="12" t="str">
        <v>SR/SPR - USDAA</v>
      </c>
      <c r="D623" s="12" t="str">
        <v>SR/SPR - USDAA</v>
      </c>
      <c r="E623" s="12" t="str">
        <v>SR/SPR - USDAA</v>
      </c>
      <c r="F623" s="12" t="str">
        <v>SR/SPR - USDAA</v>
      </c>
      <c r="G623" s="12" t="str">
        <v>SR/SPR - USDAA</v>
      </c>
      <c r="H623" s="12" t="str">
        <v>SR/SPR - USDAA</v>
      </c>
      <c r="I623" s="12" t="str">
        <v>SR/SPR - USDAA</v>
      </c>
      <c r="J623" s="12" t="str">
        <v>SR/SPR - USDAA</v>
      </c>
      <c r="K623" s="12" t="str">
        <v>SR/SPR - USDAA</v>
      </c>
      <c r="L623" s="12" t="str">
        <v>SR/SPR - USDAA</v>
      </c>
      <c r="M623" s="12" t="str">
        <v>SR/SPR - USDAA</v>
      </c>
      <c r="N623" s="12" t="str">
        <v>SR/SPR - USDAA</v>
      </c>
      <c r="P623" s="12"/>
    </row>
    <row r="624" spans="3:16" ht="13.2" x14ac:dyDescent="0.3">
      <c r="C624" s="12" t="str">
        <v>SRD-S - Splash Dogs</v>
      </c>
      <c r="D624" s="12" t="str">
        <v>SRD-S - Splash Dogs</v>
      </c>
      <c r="E624" s="12" t="str">
        <v>SRD-S - Splash Dogs</v>
      </c>
      <c r="F624" s="12" t="str">
        <v>SRD-S - Splash Dogs</v>
      </c>
      <c r="G624" s="12" t="str">
        <v>SRD-S - Splash Dogs</v>
      </c>
      <c r="H624" s="12" t="str">
        <v>SRD-S - Splash Dogs</v>
      </c>
      <c r="I624" s="12" t="str">
        <v>SRD-S - Splash Dogs</v>
      </c>
      <c r="J624" s="12" t="str">
        <v>SRD-S - Splash Dogs</v>
      </c>
      <c r="K624" s="12" t="str">
        <v>SRD-S - Splash Dogs</v>
      </c>
      <c r="L624" s="12" t="str">
        <v>SRD-S - Splash Dogs</v>
      </c>
      <c r="M624" s="12" t="str">
        <v>SRD-S - Splash Dogs</v>
      </c>
      <c r="N624" s="12" t="str">
        <v>SRD-S - Splash Dogs</v>
      </c>
      <c r="P624" s="12"/>
    </row>
    <row r="625" spans="3:16" ht="13.2" x14ac:dyDescent="0.3">
      <c r="C625" s="12" t="str">
        <v>SS/SPK - USDAA</v>
      </c>
      <c r="D625" s="12" t="str">
        <v>SS/SPK - USDAA</v>
      </c>
      <c r="E625" s="12" t="str">
        <v>SS/SPK - USDAA</v>
      </c>
      <c r="F625" s="12" t="str">
        <v>SS/SPK - USDAA</v>
      </c>
      <c r="G625" s="12" t="str">
        <v>SS/SPK - USDAA</v>
      </c>
      <c r="H625" s="12" t="str">
        <v>SS/SPK - USDAA</v>
      </c>
      <c r="I625" s="12" t="str">
        <v>SS/SPK - USDAA</v>
      </c>
      <c r="J625" s="12" t="str">
        <v>SS/SPK - USDAA</v>
      </c>
      <c r="K625" s="12" t="str">
        <v>SS/SPK - USDAA</v>
      </c>
      <c r="L625" s="12" t="str">
        <v>SS/SPK - USDAA</v>
      </c>
      <c r="M625" s="12" t="str">
        <v>SS/SPK - USDAA</v>
      </c>
      <c r="N625" s="12" t="str">
        <v>SS/SPK - USDAA</v>
      </c>
      <c r="P625" s="12"/>
    </row>
    <row r="626" spans="3:16" ht="13.2" x14ac:dyDescent="0.3">
      <c r="C626" s="12" t="str">
        <v>SSA/SPS - USDAA</v>
      </c>
      <c r="D626" s="12" t="str">
        <v>SSA/SPS - USDAA</v>
      </c>
      <c r="E626" s="12" t="str">
        <v>SSA/SPS - USDAA</v>
      </c>
      <c r="F626" s="12" t="str">
        <v>SSA/SPS - USDAA</v>
      </c>
      <c r="G626" s="12" t="str">
        <v>SSA/SPS - USDAA</v>
      </c>
      <c r="H626" s="12" t="str">
        <v>SSA/SPS - USDAA</v>
      </c>
      <c r="I626" s="12" t="str">
        <v>SSA/SPS - USDAA</v>
      </c>
      <c r="J626" s="12" t="str">
        <v>SSA/SPS - USDAA</v>
      </c>
      <c r="K626" s="12" t="str">
        <v>SSA/SPS - USDAA</v>
      </c>
      <c r="L626" s="12" t="str">
        <v>SSA/SPS - USDAA</v>
      </c>
      <c r="M626" s="12" t="str">
        <v>SSA/SPS - USDAA</v>
      </c>
      <c r="N626" s="12" t="str">
        <v>SSA/SPS - USDAA</v>
      </c>
      <c r="P626" s="12"/>
    </row>
    <row r="627" spans="3:16" ht="13.2" x14ac:dyDescent="0.3">
      <c r="C627" s="12" t="str">
        <v>S-SGA - DOCNA</v>
      </c>
      <c r="D627" s="12" t="str">
        <v>S-SGA - DOCNA</v>
      </c>
      <c r="E627" s="12" t="str">
        <v>S-SGA - DOCNA</v>
      </c>
      <c r="F627" s="12" t="str">
        <v>S-SGA - DOCNA</v>
      </c>
      <c r="G627" s="12" t="str">
        <v>S-SGA - DOCNA</v>
      </c>
      <c r="H627" s="12" t="str">
        <v>S-SGA - DOCNA</v>
      </c>
      <c r="I627" s="12" t="str">
        <v>S-SGA - DOCNA</v>
      </c>
      <c r="J627" s="12" t="str">
        <v>S-SGA - DOCNA</v>
      </c>
      <c r="K627" s="12" t="str">
        <v>S-SGA - DOCNA</v>
      </c>
      <c r="L627" s="12" t="str">
        <v>S-SGA - DOCNA</v>
      </c>
      <c r="M627" s="12" t="str">
        <v>S-SGA - DOCNA</v>
      </c>
      <c r="N627" s="12" t="str">
        <v>S-SGA - DOCNA</v>
      </c>
      <c r="P627" s="12"/>
    </row>
    <row r="628" spans="3:16" ht="13.2" x14ac:dyDescent="0.3">
      <c r="C628" s="12" t="str">
        <v>S-SJA - DOCNA</v>
      </c>
      <c r="D628" s="12" t="str">
        <v>S-SJA - DOCNA</v>
      </c>
      <c r="E628" s="12" t="str">
        <v>S-SJA - DOCNA</v>
      </c>
      <c r="F628" s="12" t="str">
        <v>S-SJA - DOCNA</v>
      </c>
      <c r="G628" s="12" t="str">
        <v>S-SJA - DOCNA</v>
      </c>
      <c r="H628" s="12" t="str">
        <v>S-SJA - DOCNA</v>
      </c>
      <c r="I628" s="12" t="str">
        <v>S-SJA - DOCNA</v>
      </c>
      <c r="J628" s="12" t="str">
        <v>S-SJA - DOCNA</v>
      </c>
      <c r="K628" s="12" t="str">
        <v>S-SJA - DOCNA</v>
      </c>
      <c r="L628" s="12" t="str">
        <v>S-SJA - DOCNA</v>
      </c>
      <c r="M628" s="12" t="str">
        <v>S-SJA - DOCNA</v>
      </c>
      <c r="N628" s="12" t="str">
        <v>S-SJA - DOCNA</v>
      </c>
      <c r="P628" s="12"/>
    </row>
    <row r="629" spans="3:16" ht="13.2" x14ac:dyDescent="0.3">
      <c r="C629" s="12" t="str">
        <v>S-SJA - DOCNA</v>
      </c>
      <c r="D629" s="12" t="str">
        <v>S-SJA - DOCNA</v>
      </c>
      <c r="E629" s="12" t="str">
        <v>S-SJA - DOCNA</v>
      </c>
      <c r="F629" s="12" t="str">
        <v>S-SJA - DOCNA</v>
      </c>
      <c r="G629" s="12" t="str">
        <v>S-SJA - DOCNA</v>
      </c>
      <c r="H629" s="12" t="str">
        <v>S-SJA - DOCNA</v>
      </c>
      <c r="I629" s="12" t="str">
        <v>S-SJA - DOCNA</v>
      </c>
      <c r="J629" s="12" t="str">
        <v>S-SJA - DOCNA</v>
      </c>
      <c r="K629" s="12" t="str">
        <v>S-SJA - DOCNA</v>
      </c>
      <c r="L629" s="12" t="str">
        <v>S-SJA - DOCNA</v>
      </c>
      <c r="M629" s="12" t="str">
        <v>S-SJA - DOCNA</v>
      </c>
      <c r="N629" s="12" t="str">
        <v>S-SJA - DOCNA</v>
      </c>
      <c r="P629" s="12"/>
    </row>
    <row r="630" spans="3:16" ht="13.2" x14ac:dyDescent="0.3">
      <c r="C630" s="12" t="str">
        <v>S-SSA - DOCNA</v>
      </c>
      <c r="D630" s="12" t="str">
        <v>S-SSA - DOCNA</v>
      </c>
      <c r="E630" s="12" t="str">
        <v>S-SSA - DOCNA</v>
      </c>
      <c r="F630" s="12" t="str">
        <v>S-SSA - DOCNA</v>
      </c>
      <c r="G630" s="12" t="str">
        <v>S-SSA - DOCNA</v>
      </c>
      <c r="H630" s="12" t="str">
        <v>S-SSA - DOCNA</v>
      </c>
      <c r="I630" s="12" t="str">
        <v>S-SSA - DOCNA</v>
      </c>
      <c r="J630" s="12" t="str">
        <v>S-SSA - DOCNA</v>
      </c>
      <c r="K630" s="12" t="str">
        <v>S-SSA - DOCNA</v>
      </c>
      <c r="L630" s="12" t="str">
        <v>S-SSA - DOCNA</v>
      </c>
      <c r="M630" s="12" t="str">
        <v>S-SSA - DOCNA</v>
      </c>
      <c r="N630" s="12" t="str">
        <v>S-SSA - DOCNA</v>
      </c>
      <c r="P630" s="12"/>
    </row>
    <row r="631" spans="3:16" ht="13.2" x14ac:dyDescent="0.3">
      <c r="C631" s="12" t="str">
        <v>STAR1 - APA</v>
      </c>
      <c r="D631" s="12" t="str">
        <v>STAR1 - APA</v>
      </c>
      <c r="E631" s="12" t="str">
        <v>STAR1 - APA</v>
      </c>
      <c r="F631" s="12" t="str">
        <v>STAR1 - APA</v>
      </c>
      <c r="G631" s="12" t="str">
        <v>STAR1 - APA</v>
      </c>
      <c r="H631" s="12" t="str">
        <v>STAR1 - APA</v>
      </c>
      <c r="I631" s="12" t="str">
        <v>STAR1 - APA</v>
      </c>
      <c r="J631" s="12" t="str">
        <v>STAR1 - APA</v>
      </c>
      <c r="K631" s="12" t="str">
        <v>STAR1 - APA</v>
      </c>
      <c r="L631" s="12" t="str">
        <v>STAR1 - APA</v>
      </c>
      <c r="M631" s="12" t="str">
        <v>STAR1 - APA</v>
      </c>
      <c r="N631" s="12" t="str">
        <v>STAR1 - APA</v>
      </c>
      <c r="P631" s="12"/>
    </row>
    <row r="632" spans="3:16" ht="13.2" x14ac:dyDescent="0.3">
      <c r="C632" s="12" t="str">
        <v>STAR2 - APA</v>
      </c>
      <c r="D632" s="12" t="str">
        <v>STAR2 - APA</v>
      </c>
      <c r="E632" s="12" t="str">
        <v>STAR2 - APA</v>
      </c>
      <c r="F632" s="12" t="str">
        <v>STAR2 - APA</v>
      </c>
      <c r="G632" s="12" t="str">
        <v>STAR2 - APA</v>
      </c>
      <c r="H632" s="12" t="str">
        <v>STAR2 - APA</v>
      </c>
      <c r="I632" s="12" t="str">
        <v>STAR2 - APA</v>
      </c>
      <c r="J632" s="12" t="str">
        <v>STAR2 - APA</v>
      </c>
      <c r="K632" s="12" t="str">
        <v>STAR2 - APA</v>
      </c>
      <c r="L632" s="12" t="str">
        <v>STAR2 - APA</v>
      </c>
      <c r="M632" s="12" t="str">
        <v>STAR2 - APA</v>
      </c>
      <c r="N632" s="12" t="str">
        <v>STAR2 - APA</v>
      </c>
      <c r="P632" s="12"/>
    </row>
    <row r="633" spans="3:16" ht="13.2" x14ac:dyDescent="0.3">
      <c r="C633" s="12" t="str">
        <v>STAR3 - APA</v>
      </c>
      <c r="D633" s="12" t="str">
        <v>STAR3 - APA</v>
      </c>
      <c r="E633" s="12" t="str">
        <v>STAR3 - APA</v>
      </c>
      <c r="F633" s="12" t="str">
        <v>STAR3 - APA</v>
      </c>
      <c r="G633" s="12" t="str">
        <v>STAR3 - APA</v>
      </c>
      <c r="H633" s="12" t="str">
        <v>STAR3 - APA</v>
      </c>
      <c r="I633" s="12" t="str">
        <v>STAR3 - APA</v>
      </c>
      <c r="J633" s="12" t="str">
        <v>STAR3 - APA</v>
      </c>
      <c r="K633" s="12" t="str">
        <v>STAR3 - APA</v>
      </c>
      <c r="L633" s="12" t="str">
        <v>STAR3 - APA</v>
      </c>
      <c r="M633" s="12" t="str">
        <v>STAR3 - APA</v>
      </c>
      <c r="N633" s="12" t="str">
        <v>STAR3 - APA</v>
      </c>
      <c r="P633" s="12"/>
    </row>
    <row r="634" spans="3:16" ht="13.2" x14ac:dyDescent="0.3">
      <c r="C634" s="12" t="str">
        <v>STAR4 - APA</v>
      </c>
      <c r="D634" s="12" t="str">
        <v>STAR4 - APA</v>
      </c>
      <c r="E634" s="12" t="str">
        <v>STAR4 - APA</v>
      </c>
      <c r="F634" s="12" t="str">
        <v>STAR4 - APA</v>
      </c>
      <c r="G634" s="12" t="str">
        <v>STAR4 - APA</v>
      </c>
      <c r="H634" s="12" t="str">
        <v>STAR4 - APA</v>
      </c>
      <c r="I634" s="12" t="str">
        <v>STAR4 - APA</v>
      </c>
      <c r="J634" s="12" t="str">
        <v>STAR4 - APA</v>
      </c>
      <c r="K634" s="12" t="str">
        <v>STAR4 - APA</v>
      </c>
      <c r="L634" s="12" t="str">
        <v>STAR4 - APA</v>
      </c>
      <c r="M634" s="12" t="str">
        <v>STAR4 - APA</v>
      </c>
      <c r="N634" s="12" t="str">
        <v>STAR4 - APA</v>
      </c>
      <c r="P634" s="12"/>
    </row>
    <row r="635" spans="3:16" ht="13.2" x14ac:dyDescent="0.3">
      <c r="C635" s="12" t="str">
        <v>STAR5 - APA</v>
      </c>
      <c r="D635" s="12" t="str">
        <v>STAR5 - APA</v>
      </c>
      <c r="E635" s="12" t="str">
        <v>STAR5 - APA</v>
      </c>
      <c r="F635" s="12" t="str">
        <v>STAR5 - APA</v>
      </c>
      <c r="G635" s="12" t="str">
        <v>STAR5 - APA</v>
      </c>
      <c r="H635" s="12" t="str">
        <v>STAR5 - APA</v>
      </c>
      <c r="I635" s="12" t="str">
        <v>STAR5 - APA</v>
      </c>
      <c r="J635" s="12" t="str">
        <v>STAR5 - APA</v>
      </c>
      <c r="K635" s="12" t="str">
        <v>STAR5 - APA</v>
      </c>
      <c r="L635" s="12" t="str">
        <v>STAR5 - APA</v>
      </c>
      <c r="M635" s="12" t="str">
        <v>STAR5 - APA</v>
      </c>
      <c r="N635" s="12" t="str">
        <v>STAR5 - APA</v>
      </c>
      <c r="P635" s="12"/>
    </row>
    <row r="636" spans="3:16" ht="13.2" x14ac:dyDescent="0.3">
      <c r="C636" s="12" t="str">
        <v>STAR6 - APA</v>
      </c>
      <c r="D636" s="12" t="str">
        <v>STAR6 - APA</v>
      </c>
      <c r="E636" s="12" t="str">
        <v>STAR6 - APA</v>
      </c>
      <c r="F636" s="12" t="str">
        <v>STAR6 - APA</v>
      </c>
      <c r="G636" s="12" t="str">
        <v>STAR6 - APA</v>
      </c>
      <c r="H636" s="12" t="str">
        <v>STAR6 - APA</v>
      </c>
      <c r="I636" s="12" t="str">
        <v>STAR6 - APA</v>
      </c>
      <c r="J636" s="12" t="str">
        <v>STAR6 - APA</v>
      </c>
      <c r="K636" s="12" t="str">
        <v>STAR6 - APA</v>
      </c>
      <c r="L636" s="12" t="str">
        <v>STAR6 - APA</v>
      </c>
      <c r="M636" s="12" t="str">
        <v>STAR6 - APA</v>
      </c>
      <c r="N636" s="12" t="str">
        <v>STAR6 - APA</v>
      </c>
      <c r="P636" s="12"/>
    </row>
    <row r="637" spans="3:16" ht="13.2" x14ac:dyDescent="0.3">
      <c r="C637" s="12" t="str">
        <v xml:space="preserve">Sub-Novice  - ASCA </v>
      </c>
      <c r="D637" s="12" t="str">
        <v xml:space="preserve">Sub-Novice  - ASCA </v>
      </c>
      <c r="E637" s="12" t="str">
        <v xml:space="preserve">Sub-Novice  - ASCA </v>
      </c>
      <c r="F637" s="12" t="str">
        <v xml:space="preserve">Sub-Novice  - ASCA </v>
      </c>
      <c r="G637" s="12" t="str">
        <v xml:space="preserve">Sub-Novice  - ASCA </v>
      </c>
      <c r="H637" s="12" t="str">
        <v xml:space="preserve">Sub-Novice  - ASCA </v>
      </c>
      <c r="I637" s="12" t="str">
        <v xml:space="preserve">Sub-Novice  - ASCA </v>
      </c>
      <c r="J637" s="12" t="str">
        <v xml:space="preserve">Sub-Novice  - ASCA </v>
      </c>
      <c r="K637" s="12" t="str">
        <v xml:space="preserve">Sub-Novice  - ASCA </v>
      </c>
      <c r="L637" s="12" t="str">
        <v xml:space="preserve">Sub-Novice  - ASCA </v>
      </c>
      <c r="M637" s="12" t="str">
        <v xml:space="preserve">Sub-Novice  - ASCA </v>
      </c>
      <c r="N637" s="12" t="str">
        <v xml:space="preserve">Sub-Novice  - ASCA </v>
      </c>
      <c r="P637" s="12"/>
    </row>
    <row r="638" spans="3:16" ht="13.2" x14ac:dyDescent="0.3">
      <c r="C638" s="12" t="str">
        <v>SWA  - AKC</v>
      </c>
      <c r="D638" s="12" t="str">
        <v>SWA  - AKC</v>
      </c>
      <c r="E638" s="12" t="str">
        <v>SWA  - AKC</v>
      </c>
      <c r="F638" s="12" t="str">
        <v>SWA  - AKC</v>
      </c>
      <c r="G638" s="12" t="str">
        <v>SWA  - AKC</v>
      </c>
      <c r="H638" s="12" t="str">
        <v>SWA  - AKC</v>
      </c>
      <c r="I638" s="12" t="str">
        <v>SWA  - AKC</v>
      </c>
      <c r="J638" s="12" t="str">
        <v>SWA  - AKC</v>
      </c>
      <c r="K638" s="12" t="str">
        <v>SWA  - AKC</v>
      </c>
      <c r="L638" s="12" t="str">
        <v>SWA  - AKC</v>
      </c>
      <c r="M638" s="12" t="str">
        <v>SWA  - AKC</v>
      </c>
      <c r="N638" s="12" t="str">
        <v>SWA  - AKC</v>
      </c>
      <c r="P638" s="12"/>
    </row>
    <row r="639" spans="3:16" x14ac:dyDescent="0.3">
      <c r="C639" s="12" t="str">
        <v>SWD - AKC</v>
      </c>
      <c r="D639" s="12" t="str">
        <v>SWD - AKC</v>
      </c>
      <c r="E639" s="12" t="str">
        <v>SWD - AKC</v>
      </c>
      <c r="F639" s="12" t="str">
        <v>SWD - AKC</v>
      </c>
      <c r="G639" s="12" t="str">
        <v>SWD - AKC</v>
      </c>
      <c r="H639" s="12" t="str">
        <v>SWD - AKC</v>
      </c>
      <c r="I639" s="12" t="str">
        <v>SWD - AKC</v>
      </c>
      <c r="J639" s="12" t="str">
        <v>SWD - AKC</v>
      </c>
      <c r="K639" s="12" t="str">
        <v>SWD - AKC</v>
      </c>
      <c r="L639" s="12" t="str">
        <v>SWD - AKC</v>
      </c>
      <c r="M639" s="12" t="str">
        <v>SWD - AKC</v>
      </c>
      <c r="N639" s="12" t="str">
        <v>SWD - AKC</v>
      </c>
    </row>
    <row r="640" spans="3:16" x14ac:dyDescent="0.3">
      <c r="C640" s="12" t="str">
        <v>SWE  - AKC</v>
      </c>
      <c r="D640" s="12" t="str">
        <v>SWE  - AKC</v>
      </c>
      <c r="E640" s="12" t="str">
        <v>SWE  - AKC</v>
      </c>
      <c r="F640" s="12" t="str">
        <v>SWE  - AKC</v>
      </c>
      <c r="G640" s="12" t="str">
        <v>SWE  - AKC</v>
      </c>
      <c r="H640" s="12" t="str">
        <v>SWE  - AKC</v>
      </c>
      <c r="I640" s="12" t="str">
        <v>SWE  - AKC</v>
      </c>
      <c r="J640" s="12" t="str">
        <v>SWE  - AKC</v>
      </c>
      <c r="K640" s="12" t="str">
        <v>SWE  - AKC</v>
      </c>
      <c r="L640" s="12" t="str">
        <v>SWE  - AKC</v>
      </c>
      <c r="M640" s="12" t="str">
        <v>SWE  - AKC</v>
      </c>
      <c r="N640" s="12" t="str">
        <v>SWE  - AKC</v>
      </c>
    </row>
    <row r="641" spans="3:14" x14ac:dyDescent="0.3">
      <c r="C641" s="12" t="str">
        <v>SWM  - AKC</v>
      </c>
      <c r="D641" s="12" t="str">
        <v>SWM  - AKC</v>
      </c>
      <c r="E641" s="12" t="str">
        <v>SWM  - AKC</v>
      </c>
      <c r="F641" s="12" t="str">
        <v>SWM  - AKC</v>
      </c>
      <c r="G641" s="12" t="str">
        <v>SWM  - AKC</v>
      </c>
      <c r="H641" s="12" t="str">
        <v>SWM  - AKC</v>
      </c>
      <c r="I641" s="12" t="str">
        <v>SWM  - AKC</v>
      </c>
      <c r="J641" s="12" t="str">
        <v>SWM  - AKC</v>
      </c>
      <c r="K641" s="12" t="str">
        <v>SWM  - AKC</v>
      </c>
      <c r="L641" s="12" t="str">
        <v>SWM  - AKC</v>
      </c>
      <c r="M641" s="12" t="str">
        <v>SWM  - AKC</v>
      </c>
      <c r="N641" s="12" t="str">
        <v>SWM  - AKC</v>
      </c>
    </row>
    <row r="642" spans="3:14" x14ac:dyDescent="0.3">
      <c r="C642" s="12" t="str">
        <v>SWN - AKC</v>
      </c>
      <c r="D642" s="12" t="str">
        <v>SWN - AKC</v>
      </c>
      <c r="E642" s="12" t="str">
        <v>SWN - AKC</v>
      </c>
      <c r="F642" s="12" t="str">
        <v>SWN - AKC</v>
      </c>
      <c r="G642" s="12" t="str">
        <v>SWN - AKC</v>
      </c>
      <c r="H642" s="12" t="str">
        <v>SWN - AKC</v>
      </c>
      <c r="I642" s="12" t="str">
        <v>SWN - AKC</v>
      </c>
      <c r="J642" s="12" t="str">
        <v>SWN - AKC</v>
      </c>
      <c r="K642" s="12" t="str">
        <v>SWN - AKC</v>
      </c>
      <c r="L642" s="12" t="str">
        <v>SWN - AKC</v>
      </c>
      <c r="M642" s="12" t="str">
        <v>SWN - AKC</v>
      </c>
      <c r="N642" s="12" t="str">
        <v>SWN - AKC</v>
      </c>
    </row>
    <row r="643" spans="3:14" x14ac:dyDescent="0.3">
      <c r="C643" s="12" t="str">
        <v>SWNC - AKC</v>
      </c>
      <c r="D643" s="12" t="str">
        <v>SWNC - AKC</v>
      </c>
      <c r="E643" s="12" t="str">
        <v>SWNC - AKC</v>
      </c>
      <c r="F643" s="12" t="str">
        <v>SWNC - AKC</v>
      </c>
      <c r="G643" s="12" t="str">
        <v>SWNC - AKC</v>
      </c>
      <c r="H643" s="12" t="str">
        <v>SWNC - AKC</v>
      </c>
      <c r="I643" s="12" t="str">
        <v>SWNC - AKC</v>
      </c>
      <c r="J643" s="12" t="str">
        <v>SWNC - AKC</v>
      </c>
      <c r="K643" s="12" t="str">
        <v>SWNC - AKC</v>
      </c>
      <c r="L643" s="12" t="str">
        <v>SWNC - AKC</v>
      </c>
      <c r="M643" s="12" t="str">
        <v>SWNC - AKC</v>
      </c>
      <c r="N643" s="12" t="str">
        <v>SWNC - AKC</v>
      </c>
    </row>
    <row r="644" spans="3:14" x14ac:dyDescent="0.3">
      <c r="C644" s="12" t="str">
        <v>T2B - AKC</v>
      </c>
      <c r="D644" s="12" t="str">
        <v>T2B - AKC</v>
      </c>
      <c r="E644" s="12" t="str">
        <v>T2B - AKC</v>
      </c>
      <c r="F644" s="12" t="str">
        <v>T2B - AKC</v>
      </c>
      <c r="G644" s="12" t="str">
        <v>T2B - AKC</v>
      </c>
      <c r="H644" s="12" t="str">
        <v>T2B - AKC</v>
      </c>
      <c r="I644" s="12" t="str">
        <v>T2B - AKC</v>
      </c>
      <c r="J644" s="12" t="str">
        <v>T2B - AKC</v>
      </c>
      <c r="K644" s="12" t="str">
        <v>T2B - AKC</v>
      </c>
      <c r="L644" s="12" t="str">
        <v>T2B - AKC</v>
      </c>
      <c r="M644" s="12" t="str">
        <v>T2B - AKC</v>
      </c>
      <c r="N644" s="12" t="str">
        <v>T2B - AKC</v>
      </c>
    </row>
    <row r="645" spans="3:14" x14ac:dyDescent="0.3">
      <c r="C645" s="12" t="str">
        <v>TACH - TDAA (Teacup)</v>
      </c>
      <c r="D645" s="12" t="str">
        <v>TACH - TDAA (Teacup)</v>
      </c>
      <c r="E645" s="12" t="str">
        <v>TACH - TDAA (Teacup)</v>
      </c>
      <c r="F645" s="12" t="str">
        <v>TACH - TDAA (Teacup)</v>
      </c>
      <c r="G645" s="12" t="str">
        <v>TACH - TDAA (Teacup)</v>
      </c>
      <c r="H645" s="12" t="str">
        <v>TACH - TDAA (Teacup)</v>
      </c>
      <c r="I645" s="12" t="str">
        <v>TACH - TDAA (Teacup)</v>
      </c>
      <c r="J645" s="12" t="str">
        <v>TACH - TDAA (Teacup)</v>
      </c>
      <c r="K645" s="12" t="str">
        <v>TACH - TDAA (Teacup)</v>
      </c>
      <c r="L645" s="12" t="str">
        <v>TACH - TDAA (Teacup)</v>
      </c>
      <c r="M645" s="12" t="str">
        <v>TACH - TDAA (Teacup)</v>
      </c>
      <c r="N645" s="12" t="str">
        <v>TACH - TDAA (Teacup)</v>
      </c>
    </row>
    <row r="646" spans="3:14" x14ac:dyDescent="0.3">
      <c r="C646" s="12" t="str">
        <v>TACH3 - TDAA (Teacup)</v>
      </c>
      <c r="D646" s="12" t="str">
        <v>TACH3 - TDAA (Teacup)</v>
      </c>
      <c r="E646" s="12" t="str">
        <v>TACH3 - TDAA (Teacup)</v>
      </c>
      <c r="F646" s="12" t="str">
        <v>TACH3 - TDAA (Teacup)</v>
      </c>
      <c r="G646" s="12" t="str">
        <v>TACH3 - TDAA (Teacup)</v>
      </c>
      <c r="H646" s="12" t="str">
        <v>TACH3 - TDAA (Teacup)</v>
      </c>
      <c r="I646" s="12" t="str">
        <v>TACH3 - TDAA (Teacup)</v>
      </c>
      <c r="J646" s="12" t="str">
        <v>TACH3 - TDAA (Teacup)</v>
      </c>
      <c r="K646" s="12" t="str">
        <v>TACH3 - TDAA (Teacup)</v>
      </c>
      <c r="L646" s="12" t="str">
        <v>TACH3 - TDAA (Teacup)</v>
      </c>
      <c r="M646" s="12" t="str">
        <v>TACH3 - TDAA (Teacup)</v>
      </c>
      <c r="N646" s="12" t="str">
        <v>TACH3 - TDAA (Teacup)</v>
      </c>
    </row>
    <row r="647" spans="3:14" x14ac:dyDescent="0.3">
      <c r="C647" s="12" t="str">
        <v>TBAD - TDAA (Teacup)</v>
      </c>
      <c r="D647" s="12" t="str">
        <v>TBAD - TDAA (Teacup)</v>
      </c>
      <c r="E647" s="12" t="str">
        <v>TBAD - TDAA (Teacup)</v>
      </c>
      <c r="F647" s="12" t="str">
        <v>TBAD - TDAA (Teacup)</v>
      </c>
      <c r="G647" s="12" t="str">
        <v>TBAD - TDAA (Teacup)</v>
      </c>
      <c r="H647" s="12" t="str">
        <v>TBAD - TDAA (Teacup)</v>
      </c>
      <c r="I647" s="12" t="str">
        <v>TBAD - TDAA (Teacup)</v>
      </c>
      <c r="J647" s="12" t="str">
        <v>TBAD - TDAA (Teacup)</v>
      </c>
      <c r="K647" s="12" t="str">
        <v>TBAD - TDAA (Teacup)</v>
      </c>
      <c r="L647" s="12" t="str">
        <v>TBAD - TDAA (Teacup)</v>
      </c>
      <c r="M647" s="12" t="str">
        <v>TBAD - TDAA (Teacup)</v>
      </c>
      <c r="N647" s="12" t="str">
        <v>TBAD - TDAA (Teacup)</v>
      </c>
    </row>
    <row r="648" spans="3:14" x14ac:dyDescent="0.3">
      <c r="C648" s="12" t="str">
        <v>TCH - CKC</v>
      </c>
      <c r="D648" s="12" t="str">
        <v>TCH - CKC</v>
      </c>
      <c r="E648" s="12" t="str">
        <v>TCH - CKC</v>
      </c>
      <c r="F648" s="12" t="str">
        <v>TCH - CKC</v>
      </c>
      <c r="G648" s="12" t="str">
        <v>TCH - CKC</v>
      </c>
      <c r="H648" s="12" t="str">
        <v>TCH - CKC</v>
      </c>
      <c r="I648" s="12" t="str">
        <v>TCH - CKC</v>
      </c>
      <c r="J648" s="12" t="str">
        <v>TCH - CKC</v>
      </c>
      <c r="K648" s="12" t="str">
        <v>TCH - CKC</v>
      </c>
      <c r="L648" s="12" t="str">
        <v>TCH - CKC</v>
      </c>
      <c r="M648" s="12" t="str">
        <v>TCH - CKC</v>
      </c>
      <c r="N648" s="12" t="str">
        <v>TCH - CKC</v>
      </c>
    </row>
    <row r="649" spans="3:14" x14ac:dyDescent="0.3">
      <c r="C649" s="12" t="str">
        <v>TCP - ASFA</v>
      </c>
      <c r="D649" s="12" t="str">
        <v>TCP - ASFA</v>
      </c>
      <c r="E649" s="12" t="str">
        <v>TCP - ASFA</v>
      </c>
      <c r="F649" s="12" t="str">
        <v>TCP - ASFA</v>
      </c>
      <c r="G649" s="12" t="str">
        <v>TCP - ASFA</v>
      </c>
      <c r="H649" s="12" t="str">
        <v>TCP - ASFA</v>
      </c>
      <c r="I649" s="12" t="str">
        <v>TCP - ASFA</v>
      </c>
      <c r="J649" s="12" t="str">
        <v>TCP - ASFA</v>
      </c>
      <c r="K649" s="12" t="str">
        <v>TCP - ASFA</v>
      </c>
      <c r="L649" s="12" t="str">
        <v>TCP - ASFA</v>
      </c>
      <c r="M649" s="12" t="str">
        <v>TCP - ASFA</v>
      </c>
      <c r="N649" s="12" t="str">
        <v>TCP - ASFA</v>
      </c>
    </row>
    <row r="650" spans="3:14" x14ac:dyDescent="0.3">
      <c r="C650" s="12" t="str">
        <v>TD - AKC</v>
      </c>
      <c r="D650" s="12" t="str">
        <v>TD - AKC</v>
      </c>
      <c r="E650" s="12" t="str">
        <v>TD - AKC</v>
      </c>
      <c r="F650" s="12" t="str">
        <v>TD - AKC</v>
      </c>
      <c r="G650" s="12" t="str">
        <v>TD - AKC</v>
      </c>
      <c r="H650" s="12" t="str">
        <v>TD - AKC</v>
      </c>
      <c r="I650" s="12" t="str">
        <v>TD - AKC</v>
      </c>
      <c r="J650" s="12" t="str">
        <v>TD - AKC</v>
      </c>
      <c r="K650" s="12" t="str">
        <v>TD - AKC</v>
      </c>
      <c r="L650" s="12" t="str">
        <v>TD - AKC</v>
      </c>
      <c r="M650" s="12" t="str">
        <v>TD - AKC</v>
      </c>
      <c r="N650" s="12" t="str">
        <v>TD - AKC</v>
      </c>
    </row>
    <row r="651" spans="3:14" x14ac:dyDescent="0.3">
      <c r="C651" s="12" t="str">
        <v xml:space="preserve">TD - ASCA </v>
      </c>
      <c r="D651" s="12" t="str">
        <v xml:space="preserve">TD - ASCA </v>
      </c>
      <c r="E651" s="12" t="str">
        <v xml:space="preserve">TD - ASCA </v>
      </c>
      <c r="F651" s="12" t="str">
        <v xml:space="preserve">TD - ASCA </v>
      </c>
      <c r="G651" s="12" t="str">
        <v xml:space="preserve">TD - ASCA </v>
      </c>
      <c r="H651" s="12" t="str">
        <v xml:space="preserve">TD - ASCA </v>
      </c>
      <c r="I651" s="12" t="str">
        <v xml:space="preserve">TD - ASCA </v>
      </c>
      <c r="J651" s="12" t="str">
        <v xml:space="preserve">TD - ASCA </v>
      </c>
      <c r="K651" s="12" t="str">
        <v xml:space="preserve">TD - ASCA </v>
      </c>
      <c r="L651" s="12" t="str">
        <v xml:space="preserve">TD - ASCA </v>
      </c>
      <c r="M651" s="12" t="str">
        <v xml:space="preserve">TD - ASCA </v>
      </c>
      <c r="N651" s="12" t="str">
        <v xml:space="preserve">TD - ASCA </v>
      </c>
    </row>
    <row r="652" spans="3:14" x14ac:dyDescent="0.3">
      <c r="C652" s="12" t="str">
        <v>TD - CKC</v>
      </c>
      <c r="D652" s="12" t="str">
        <v>TD - CKC</v>
      </c>
      <c r="E652" s="12" t="str">
        <v>TD - CKC</v>
      </c>
      <c r="F652" s="12" t="str">
        <v>TD - CKC</v>
      </c>
      <c r="G652" s="12" t="str">
        <v>TD - CKC</v>
      </c>
      <c r="H652" s="12" t="str">
        <v>TD - CKC</v>
      </c>
      <c r="I652" s="12" t="str">
        <v>TD - CKC</v>
      </c>
      <c r="J652" s="12" t="str">
        <v>TD - CKC</v>
      </c>
      <c r="K652" s="12" t="str">
        <v>TD - CKC</v>
      </c>
      <c r="L652" s="12" t="str">
        <v>TD - CKC</v>
      </c>
      <c r="M652" s="12" t="str">
        <v>TD - CKC</v>
      </c>
      <c r="N652" s="12" t="str">
        <v>TD - CKC</v>
      </c>
    </row>
    <row r="653" spans="3:14" x14ac:dyDescent="0.3">
      <c r="C653" s="12" t="str">
        <v>TDCH - Do More With Your Dog!</v>
      </c>
      <c r="D653" s="12" t="str">
        <v>TDCH - Do More With Your Dog!</v>
      </c>
      <c r="E653" s="12" t="str">
        <v>TDCH - Do More With Your Dog!</v>
      </c>
      <c r="F653" s="12" t="str">
        <v>TDCH - Do More With Your Dog!</v>
      </c>
      <c r="G653" s="12" t="str">
        <v>TDCH - Do More With Your Dog!</v>
      </c>
      <c r="H653" s="12" t="str">
        <v>TDCH - Do More With Your Dog!</v>
      </c>
      <c r="I653" s="12" t="str">
        <v>TDCH - Do More With Your Dog!</v>
      </c>
      <c r="J653" s="12" t="str">
        <v>TDCH - Do More With Your Dog!</v>
      </c>
      <c r="K653" s="12" t="str">
        <v>TDCH - Do More With Your Dog!</v>
      </c>
      <c r="L653" s="12" t="str">
        <v>TDCH - Do More With Your Dog!</v>
      </c>
      <c r="M653" s="12" t="str">
        <v>TDCH - Do More With Your Dog!</v>
      </c>
      <c r="N653" s="12" t="str">
        <v>TDCH - Do More With Your Dog!</v>
      </c>
    </row>
    <row r="654" spans="3:14" x14ac:dyDescent="0.3">
      <c r="C654" s="12" t="str">
        <v>TDGCH - Do More With Your Dog!</v>
      </c>
      <c r="D654" s="12" t="str">
        <v>TDGCH - Do More With Your Dog!</v>
      </c>
      <c r="E654" s="12" t="str">
        <v>TDGCH - Do More With Your Dog!</v>
      </c>
      <c r="F654" s="12" t="str">
        <v>TDGCH - Do More With Your Dog!</v>
      </c>
      <c r="G654" s="12" t="str">
        <v>TDGCH - Do More With Your Dog!</v>
      </c>
      <c r="H654" s="12" t="str">
        <v>TDGCH - Do More With Your Dog!</v>
      </c>
      <c r="I654" s="12" t="str">
        <v>TDGCH - Do More With Your Dog!</v>
      </c>
      <c r="J654" s="12" t="str">
        <v>TDGCH - Do More With Your Dog!</v>
      </c>
      <c r="K654" s="12" t="str">
        <v>TDGCH - Do More With Your Dog!</v>
      </c>
      <c r="L654" s="12" t="str">
        <v>TDGCH - Do More With Your Dog!</v>
      </c>
      <c r="M654" s="12" t="str">
        <v>TDGCH - Do More With Your Dog!</v>
      </c>
      <c r="N654" s="12" t="str">
        <v>TDGCH - Do More With Your Dog!</v>
      </c>
    </row>
    <row r="655" spans="3:14" x14ac:dyDescent="0.3">
      <c r="C655" s="12" t="str">
        <v>TDU  - AKC</v>
      </c>
      <c r="D655" s="12" t="str">
        <v>TDU  - AKC</v>
      </c>
      <c r="E655" s="12" t="str">
        <v>TDU  - AKC</v>
      </c>
      <c r="F655" s="12" t="str">
        <v>TDU  - AKC</v>
      </c>
      <c r="G655" s="12" t="str">
        <v>TDU  - AKC</v>
      </c>
      <c r="H655" s="12" t="str">
        <v>TDU  - AKC</v>
      </c>
      <c r="I655" s="12" t="str">
        <v>TDU  - AKC</v>
      </c>
      <c r="J655" s="12" t="str">
        <v>TDU  - AKC</v>
      </c>
      <c r="K655" s="12" t="str">
        <v>TDU  - AKC</v>
      </c>
      <c r="L655" s="12" t="str">
        <v>TDU  - AKC</v>
      </c>
      <c r="M655" s="12" t="str">
        <v>TDU  - AKC</v>
      </c>
      <c r="N655" s="12" t="str">
        <v>TDU  - AKC</v>
      </c>
    </row>
    <row r="656" spans="3:14" x14ac:dyDescent="0.3">
      <c r="C656" s="12" t="str">
        <v xml:space="preserve">TDU  - ASCA </v>
      </c>
      <c r="D656" s="12" t="str">
        <v xml:space="preserve">TDU  - ASCA </v>
      </c>
      <c r="E656" s="12" t="str">
        <v xml:space="preserve">TDU  - ASCA </v>
      </c>
      <c r="F656" s="12" t="str">
        <v xml:space="preserve">TDU  - ASCA </v>
      </c>
      <c r="G656" s="12" t="str">
        <v xml:space="preserve">TDU  - ASCA </v>
      </c>
      <c r="H656" s="12" t="str">
        <v xml:space="preserve">TDU  - ASCA </v>
      </c>
      <c r="I656" s="12" t="str">
        <v xml:space="preserve">TDU  - ASCA </v>
      </c>
      <c r="J656" s="12" t="str">
        <v xml:space="preserve">TDU  - ASCA </v>
      </c>
      <c r="K656" s="12" t="str">
        <v xml:space="preserve">TDU  - ASCA </v>
      </c>
      <c r="L656" s="12" t="str">
        <v xml:space="preserve">TDU  - ASCA </v>
      </c>
      <c r="M656" s="12" t="str">
        <v xml:space="preserve">TDU  - ASCA </v>
      </c>
      <c r="N656" s="12" t="str">
        <v xml:space="preserve">TDU  - ASCA </v>
      </c>
    </row>
    <row r="657" spans="3:14" x14ac:dyDescent="0.3">
      <c r="C657" s="12" t="str">
        <v>TDX - AKC</v>
      </c>
      <c r="D657" s="12" t="str">
        <v>TDX - AKC</v>
      </c>
      <c r="E657" s="12" t="str">
        <v>TDX - AKC</v>
      </c>
      <c r="F657" s="12" t="str">
        <v>TDX - AKC</v>
      </c>
      <c r="G657" s="12" t="str">
        <v>TDX - AKC</v>
      </c>
      <c r="H657" s="12" t="str">
        <v>TDX - AKC</v>
      </c>
      <c r="I657" s="12" t="str">
        <v>TDX - AKC</v>
      </c>
      <c r="J657" s="12" t="str">
        <v>TDX - AKC</v>
      </c>
      <c r="K657" s="12" t="str">
        <v>TDX - AKC</v>
      </c>
      <c r="L657" s="12" t="str">
        <v>TDX - AKC</v>
      </c>
      <c r="M657" s="12" t="str">
        <v>TDX - AKC</v>
      </c>
      <c r="N657" s="12" t="str">
        <v>TDX - AKC</v>
      </c>
    </row>
    <row r="658" spans="3:14" x14ac:dyDescent="0.3">
      <c r="C658" s="12" t="str">
        <v xml:space="preserve">TDX - ASCA </v>
      </c>
      <c r="D658" s="12" t="str">
        <v xml:space="preserve">TDX - ASCA </v>
      </c>
      <c r="E658" s="12" t="str">
        <v xml:space="preserve">TDX - ASCA </v>
      </c>
      <c r="F658" s="12" t="str">
        <v xml:space="preserve">TDX - ASCA </v>
      </c>
      <c r="G658" s="12" t="str">
        <v xml:space="preserve">TDX - ASCA </v>
      </c>
      <c r="H658" s="12" t="str">
        <v xml:space="preserve">TDX - ASCA </v>
      </c>
      <c r="I658" s="12" t="str">
        <v xml:space="preserve">TDX - ASCA </v>
      </c>
      <c r="J658" s="12" t="str">
        <v xml:space="preserve">TDX - ASCA </v>
      </c>
      <c r="K658" s="12" t="str">
        <v xml:space="preserve">TDX - ASCA </v>
      </c>
      <c r="L658" s="12" t="str">
        <v xml:space="preserve">TDX - ASCA </v>
      </c>
      <c r="M658" s="12" t="str">
        <v xml:space="preserve">TDX - ASCA </v>
      </c>
      <c r="N658" s="12" t="str">
        <v xml:space="preserve">TDX - ASCA </v>
      </c>
    </row>
    <row r="659" spans="3:14" x14ac:dyDescent="0.3">
      <c r="C659" s="12" t="str">
        <v>TDX - CKC</v>
      </c>
      <c r="D659" s="12" t="str">
        <v>TDX - CKC</v>
      </c>
      <c r="E659" s="12" t="str">
        <v>TDX - CKC</v>
      </c>
      <c r="F659" s="12" t="str">
        <v>TDX - CKC</v>
      </c>
      <c r="G659" s="12" t="str">
        <v>TDX - CKC</v>
      </c>
      <c r="H659" s="12" t="str">
        <v>TDX - CKC</v>
      </c>
      <c r="I659" s="12" t="str">
        <v>TDX - CKC</v>
      </c>
      <c r="J659" s="12" t="str">
        <v>TDX - CKC</v>
      </c>
      <c r="K659" s="12" t="str">
        <v>TDX - CKC</v>
      </c>
      <c r="L659" s="12" t="str">
        <v>TDX - CKC</v>
      </c>
      <c r="M659" s="12" t="str">
        <v>TDX - CKC</v>
      </c>
      <c r="N659" s="12" t="str">
        <v>TDX - CKC</v>
      </c>
    </row>
    <row r="660" spans="3:14" x14ac:dyDescent="0.3">
      <c r="C660" s="12" t="str">
        <v>TE-A - National Assoc of Treibball Enthusiasts (NATE)</v>
      </c>
      <c r="D660" s="12" t="str">
        <v>TE-A - National Assoc of Treibball Enthusiasts (NATE)</v>
      </c>
      <c r="E660" s="12" t="str">
        <v>TE-A - National Assoc of Treibball Enthusiasts (NATE)</v>
      </c>
      <c r="F660" s="12" t="str">
        <v>TE-A - National Assoc of Treibball Enthusiasts (NATE)</v>
      </c>
      <c r="G660" s="12" t="str">
        <v>TE-A - National Assoc of Treibball Enthusiasts (NATE)</v>
      </c>
      <c r="H660" s="12" t="str">
        <v>TE-A - National Assoc of Treibball Enthusiasts (NATE)</v>
      </c>
      <c r="I660" s="12" t="str">
        <v>TE-A - National Assoc of Treibball Enthusiasts (NATE)</v>
      </c>
      <c r="J660" s="12" t="str">
        <v>TE-A - National Assoc of Treibball Enthusiasts (NATE)</v>
      </c>
      <c r="K660" s="12" t="str">
        <v>TE-A - National Assoc of Treibball Enthusiasts (NATE)</v>
      </c>
      <c r="L660" s="12" t="str">
        <v>TE-A - National Assoc of Treibball Enthusiasts (NATE)</v>
      </c>
      <c r="M660" s="12" t="str">
        <v>TE-A - National Assoc of Treibball Enthusiasts (NATE)</v>
      </c>
      <c r="N660" s="12" t="str">
        <v>TE-A - National Assoc of Treibball Enthusiasts (NATE)</v>
      </c>
    </row>
    <row r="661" spans="3:14" x14ac:dyDescent="0.3">
      <c r="C661" s="12" t="str">
        <v>TEAM1 - Fenzi TEAM</v>
      </c>
      <c r="D661" s="12" t="str">
        <v>TEAM1 - Fenzi TEAM</v>
      </c>
      <c r="E661" s="12" t="str">
        <v>TEAM1 - Fenzi TEAM</v>
      </c>
      <c r="F661" s="12" t="str">
        <v>TEAM1 - Fenzi TEAM</v>
      </c>
      <c r="G661" s="12" t="str">
        <v>TEAM1 - Fenzi TEAM</v>
      </c>
      <c r="H661" s="12" t="str">
        <v>TEAM1 - Fenzi TEAM</v>
      </c>
      <c r="I661" s="12" t="str">
        <v>TEAM1 - Fenzi TEAM</v>
      </c>
      <c r="J661" s="12" t="str">
        <v>TEAM1 - Fenzi TEAM</v>
      </c>
      <c r="K661" s="12" t="str">
        <v>TEAM1 - Fenzi TEAM</v>
      </c>
      <c r="L661" s="12" t="str">
        <v>TEAM1 - Fenzi TEAM</v>
      </c>
      <c r="M661" s="12" t="str">
        <v>TEAM1 - Fenzi TEAM</v>
      </c>
      <c r="N661" s="12" t="str">
        <v>TEAM1 - Fenzi TEAM</v>
      </c>
    </row>
    <row r="662" spans="3:14" x14ac:dyDescent="0.3">
      <c r="C662" s="12" t="str">
        <v>TEAM1+ - Fenzi TEAM</v>
      </c>
      <c r="D662" s="12" t="str">
        <v>TEAM1+ - Fenzi TEAM</v>
      </c>
      <c r="E662" s="12" t="str">
        <v>TEAM1+ - Fenzi TEAM</v>
      </c>
      <c r="F662" s="12" t="str">
        <v>TEAM1+ - Fenzi TEAM</v>
      </c>
      <c r="G662" s="12" t="str">
        <v>TEAM1+ - Fenzi TEAM</v>
      </c>
      <c r="H662" s="12" t="str">
        <v>TEAM1+ - Fenzi TEAM</v>
      </c>
      <c r="I662" s="12" t="str">
        <v>TEAM1+ - Fenzi TEAM</v>
      </c>
      <c r="J662" s="12" t="str">
        <v>TEAM1+ - Fenzi TEAM</v>
      </c>
      <c r="K662" s="12" t="str">
        <v>TEAM1+ - Fenzi TEAM</v>
      </c>
      <c r="L662" s="12" t="str">
        <v>TEAM1+ - Fenzi TEAM</v>
      </c>
      <c r="M662" s="12" t="str">
        <v>TEAM1+ - Fenzi TEAM</v>
      </c>
      <c r="N662" s="12" t="str">
        <v>TEAM1+ - Fenzi TEAM</v>
      </c>
    </row>
    <row r="663" spans="3:14" x14ac:dyDescent="0.3">
      <c r="C663" s="12" t="str">
        <v>TEAM1H  - Fenzi TEAM</v>
      </c>
      <c r="D663" s="12" t="str">
        <v>TEAM1H  - Fenzi TEAM</v>
      </c>
      <c r="E663" s="12" t="str">
        <v>TEAM1H  - Fenzi TEAM</v>
      </c>
      <c r="F663" s="12" t="str">
        <v>TEAM1H  - Fenzi TEAM</v>
      </c>
      <c r="G663" s="12" t="str">
        <v>TEAM1H  - Fenzi TEAM</v>
      </c>
      <c r="H663" s="12" t="str">
        <v>TEAM1H  - Fenzi TEAM</v>
      </c>
      <c r="I663" s="12" t="str">
        <v>TEAM1H  - Fenzi TEAM</v>
      </c>
      <c r="J663" s="12" t="str">
        <v>TEAM1H  - Fenzi TEAM</v>
      </c>
      <c r="K663" s="12" t="str">
        <v>TEAM1H  - Fenzi TEAM</v>
      </c>
      <c r="L663" s="12" t="str">
        <v>TEAM1H  - Fenzi TEAM</v>
      </c>
      <c r="M663" s="12" t="str">
        <v>TEAM1H  - Fenzi TEAM</v>
      </c>
      <c r="N663" s="12" t="str">
        <v>TEAM1H  - Fenzi TEAM</v>
      </c>
    </row>
    <row r="664" spans="3:14" x14ac:dyDescent="0.3">
      <c r="C664" s="12" t="str">
        <v>TEAM2 &amp; TEAM2H (both)  - Fenzi TEAM</v>
      </c>
      <c r="D664" s="12" t="str">
        <v>TEAM2 &amp; TEAM2H (both)  - Fenzi TEAM</v>
      </c>
      <c r="E664" s="12" t="str">
        <v>TEAM2 &amp; TEAM2H (both)  - Fenzi TEAM</v>
      </c>
      <c r="F664" s="12" t="str">
        <v>TEAM2 &amp; TEAM2H (both)  - Fenzi TEAM</v>
      </c>
      <c r="G664" s="12" t="str">
        <v>TEAM2 &amp; TEAM2H (both)  - Fenzi TEAM</v>
      </c>
      <c r="H664" s="12" t="str">
        <v>TEAM2 &amp; TEAM2H (both)  - Fenzi TEAM</v>
      </c>
      <c r="I664" s="12" t="str">
        <v>TEAM2 &amp; TEAM2H (both)  - Fenzi TEAM</v>
      </c>
      <c r="J664" s="12" t="str">
        <v>TEAM2 &amp; TEAM2H (both)  - Fenzi TEAM</v>
      </c>
      <c r="K664" s="12" t="str">
        <v>TEAM2 &amp; TEAM2H (both)  - Fenzi TEAM</v>
      </c>
      <c r="L664" s="12" t="str">
        <v>TEAM2 &amp; TEAM2H (both)  - Fenzi TEAM</v>
      </c>
      <c r="M664" s="12" t="str">
        <v>TEAM2 &amp; TEAM2H (both)  - Fenzi TEAM</v>
      </c>
      <c r="N664" s="12" t="str">
        <v>TEAM2 &amp; TEAM2H (both)  - Fenzi TEAM</v>
      </c>
    </row>
    <row r="665" spans="3:14" x14ac:dyDescent="0.3">
      <c r="C665" s="12" t="str">
        <v>TEAM4 - Fenzi TEAM</v>
      </c>
      <c r="D665" s="12" t="str">
        <v>TEAM4 - Fenzi TEAM</v>
      </c>
      <c r="E665" s="12" t="str">
        <v>TEAM4 - Fenzi TEAM</v>
      </c>
      <c r="F665" s="12" t="str">
        <v>TEAM4 - Fenzi TEAM</v>
      </c>
      <c r="G665" s="12" t="str">
        <v>TEAM4 - Fenzi TEAM</v>
      </c>
      <c r="H665" s="12" t="str">
        <v>TEAM4 - Fenzi TEAM</v>
      </c>
      <c r="I665" s="12" t="str">
        <v>TEAM4 - Fenzi TEAM</v>
      </c>
      <c r="J665" s="12" t="str">
        <v>TEAM4 - Fenzi TEAM</v>
      </c>
      <c r="K665" s="12" t="str">
        <v>TEAM4 - Fenzi TEAM</v>
      </c>
      <c r="L665" s="12" t="str">
        <v>TEAM4 - Fenzi TEAM</v>
      </c>
      <c r="M665" s="12" t="str">
        <v>TEAM4 - Fenzi TEAM</v>
      </c>
      <c r="N665" s="12" t="str">
        <v>TEAM4 - Fenzi TEAM</v>
      </c>
    </row>
    <row r="666" spans="3:14" x14ac:dyDescent="0.3">
      <c r="C666" s="12" t="str">
        <v>TEAM4+ - Fenzi TEAM</v>
      </c>
      <c r="D666" s="12" t="str">
        <v>TEAM4+ - Fenzi TEAM</v>
      </c>
      <c r="E666" s="12" t="str">
        <v>TEAM4+ - Fenzi TEAM</v>
      </c>
      <c r="F666" s="12" t="str">
        <v>TEAM4+ - Fenzi TEAM</v>
      </c>
      <c r="G666" s="12" t="str">
        <v>TEAM4+ - Fenzi TEAM</v>
      </c>
      <c r="H666" s="12" t="str">
        <v>TEAM4+ - Fenzi TEAM</v>
      </c>
      <c r="I666" s="12" t="str">
        <v>TEAM4+ - Fenzi TEAM</v>
      </c>
      <c r="J666" s="12" t="str">
        <v>TEAM4+ - Fenzi TEAM</v>
      </c>
      <c r="K666" s="12" t="str">
        <v>TEAM4+ - Fenzi TEAM</v>
      </c>
      <c r="L666" s="12" t="str">
        <v>TEAM4+ - Fenzi TEAM</v>
      </c>
      <c r="M666" s="12" t="str">
        <v>TEAM4+ - Fenzi TEAM</v>
      </c>
      <c r="N666" s="12" t="str">
        <v>TEAM4+ - Fenzi TEAM</v>
      </c>
    </row>
    <row r="667" spans="3:14" x14ac:dyDescent="0.3">
      <c r="C667" s="12" t="str">
        <v>TEAM4H  - Fenzi TEAM</v>
      </c>
      <c r="D667" s="12" t="str">
        <v>TEAM4H  - Fenzi TEAM</v>
      </c>
      <c r="E667" s="12" t="str">
        <v>TEAM4H  - Fenzi TEAM</v>
      </c>
      <c r="F667" s="12" t="str">
        <v>TEAM4H  - Fenzi TEAM</v>
      </c>
      <c r="G667" s="12" t="str">
        <v>TEAM4H  - Fenzi TEAM</v>
      </c>
      <c r="H667" s="12" t="str">
        <v>TEAM4H  - Fenzi TEAM</v>
      </c>
      <c r="I667" s="12" t="str">
        <v>TEAM4H  - Fenzi TEAM</v>
      </c>
      <c r="J667" s="12" t="str">
        <v>TEAM4H  - Fenzi TEAM</v>
      </c>
      <c r="K667" s="12" t="str">
        <v>TEAM4H  - Fenzi TEAM</v>
      </c>
      <c r="L667" s="12" t="str">
        <v>TEAM4H  - Fenzi TEAM</v>
      </c>
      <c r="M667" s="12" t="str">
        <v>TEAM4H  - Fenzi TEAM</v>
      </c>
      <c r="N667" s="12" t="str">
        <v>TEAM4H  - Fenzi TEAM</v>
      </c>
    </row>
    <row r="668" spans="3:14" x14ac:dyDescent="0.3">
      <c r="C668" s="12" t="str">
        <v>TEAM6 - Fenzi TEAM</v>
      </c>
      <c r="D668" s="12" t="str">
        <v>TEAM6 - Fenzi TEAM</v>
      </c>
      <c r="E668" s="12" t="str">
        <v>TEAM6 - Fenzi TEAM</v>
      </c>
      <c r="F668" s="12" t="str">
        <v>TEAM6 - Fenzi TEAM</v>
      </c>
      <c r="G668" s="12" t="str">
        <v>TEAM6 - Fenzi TEAM</v>
      </c>
      <c r="H668" s="12" t="str">
        <v>TEAM6 - Fenzi TEAM</v>
      </c>
      <c r="I668" s="12" t="str">
        <v>TEAM6 - Fenzi TEAM</v>
      </c>
      <c r="J668" s="12" t="str">
        <v>TEAM6 - Fenzi TEAM</v>
      </c>
      <c r="K668" s="12" t="str">
        <v>TEAM6 - Fenzi TEAM</v>
      </c>
      <c r="L668" s="12" t="str">
        <v>TEAM6 - Fenzi TEAM</v>
      </c>
      <c r="M668" s="12" t="str">
        <v>TEAM6 - Fenzi TEAM</v>
      </c>
      <c r="N668" s="12" t="str">
        <v>TEAM6 - Fenzi TEAM</v>
      </c>
    </row>
    <row r="669" spans="3:14" x14ac:dyDescent="0.3">
      <c r="C669" s="12" t="str">
        <v>TEAM6+ - Fenzi TEAM</v>
      </c>
      <c r="D669" s="12" t="str">
        <v>TEAM6+ - Fenzi TEAM</v>
      </c>
      <c r="E669" s="12" t="str">
        <v>TEAM6+ - Fenzi TEAM</v>
      </c>
      <c r="F669" s="12" t="str">
        <v>TEAM6+ - Fenzi TEAM</v>
      </c>
      <c r="G669" s="12" t="str">
        <v>TEAM6+ - Fenzi TEAM</v>
      </c>
      <c r="H669" s="12" t="str">
        <v>TEAM6+ - Fenzi TEAM</v>
      </c>
      <c r="I669" s="12" t="str">
        <v>TEAM6+ - Fenzi TEAM</v>
      </c>
      <c r="J669" s="12" t="str">
        <v>TEAM6+ - Fenzi TEAM</v>
      </c>
      <c r="K669" s="12" t="str">
        <v>TEAM6+ - Fenzi TEAM</v>
      </c>
      <c r="L669" s="12" t="str">
        <v>TEAM6+ - Fenzi TEAM</v>
      </c>
      <c r="M669" s="12" t="str">
        <v>TEAM6+ - Fenzi TEAM</v>
      </c>
      <c r="N669" s="12" t="str">
        <v>TEAM6+ - Fenzi TEAM</v>
      </c>
    </row>
    <row r="670" spans="3:14" x14ac:dyDescent="0.3">
      <c r="C670" s="12" t="str">
        <v>TEAM6H - Fenzi TEAM</v>
      </c>
      <c r="D670" s="12" t="str">
        <v>TEAM6H - Fenzi TEAM</v>
      </c>
      <c r="E670" s="12" t="str">
        <v>TEAM6H - Fenzi TEAM</v>
      </c>
      <c r="F670" s="12" t="str">
        <v>TEAM6H - Fenzi TEAM</v>
      </c>
      <c r="G670" s="12" t="str">
        <v>TEAM6H - Fenzi TEAM</v>
      </c>
      <c r="H670" s="12" t="str">
        <v>TEAM6H - Fenzi TEAM</v>
      </c>
      <c r="I670" s="12" t="str">
        <v>TEAM6H - Fenzi TEAM</v>
      </c>
      <c r="J670" s="12" t="str">
        <v>TEAM6H - Fenzi TEAM</v>
      </c>
      <c r="K670" s="12" t="str">
        <v>TEAM6H - Fenzi TEAM</v>
      </c>
      <c r="L670" s="12" t="str">
        <v>TEAM6H - Fenzi TEAM</v>
      </c>
      <c r="M670" s="12" t="str">
        <v>TEAM6H - Fenzi TEAM</v>
      </c>
      <c r="N670" s="12" t="str">
        <v>TEAM6H - Fenzi TEAM</v>
      </c>
    </row>
    <row r="671" spans="3:14" x14ac:dyDescent="0.3">
      <c r="C671" s="12" t="str">
        <v>TE-E - National Assoc of Treibball Enthusiasts (NATE)</v>
      </c>
      <c r="D671" s="12" t="str">
        <v>TE-E - National Assoc of Treibball Enthusiasts (NATE)</v>
      </c>
      <c r="E671" s="12" t="str">
        <v>TE-E - National Assoc of Treibball Enthusiasts (NATE)</v>
      </c>
      <c r="F671" s="12" t="str">
        <v>TE-E - National Assoc of Treibball Enthusiasts (NATE)</v>
      </c>
      <c r="G671" s="12" t="str">
        <v>TE-E - National Assoc of Treibball Enthusiasts (NATE)</v>
      </c>
      <c r="H671" s="12" t="str">
        <v>TE-E - National Assoc of Treibball Enthusiasts (NATE)</v>
      </c>
      <c r="I671" s="12" t="str">
        <v>TE-E - National Assoc of Treibball Enthusiasts (NATE)</v>
      </c>
      <c r="J671" s="12" t="str">
        <v>TE-E - National Assoc of Treibball Enthusiasts (NATE)</v>
      </c>
      <c r="K671" s="12" t="str">
        <v>TE-E - National Assoc of Treibball Enthusiasts (NATE)</v>
      </c>
      <c r="L671" s="12" t="str">
        <v>TE-E - National Assoc of Treibball Enthusiasts (NATE)</v>
      </c>
      <c r="M671" s="12" t="str">
        <v>TE-E - National Assoc of Treibball Enthusiasts (NATE)</v>
      </c>
      <c r="N671" s="12" t="str">
        <v>TE-E - National Assoc of Treibball Enthusiasts (NATE)</v>
      </c>
    </row>
    <row r="672" spans="3:14" x14ac:dyDescent="0.3">
      <c r="C672" s="12" t="str">
        <v>TE-I - National Assoc of Treibball Enthusiasts (NATE)</v>
      </c>
      <c r="D672" s="12" t="str">
        <v>TE-I - National Assoc of Treibball Enthusiasts (NATE)</v>
      </c>
      <c r="E672" s="12" t="str">
        <v>TE-I - National Assoc of Treibball Enthusiasts (NATE)</v>
      </c>
      <c r="F672" s="12" t="str">
        <v>TE-I - National Assoc of Treibball Enthusiasts (NATE)</v>
      </c>
      <c r="G672" s="12" t="str">
        <v>TE-I - National Assoc of Treibball Enthusiasts (NATE)</v>
      </c>
      <c r="H672" s="12" t="str">
        <v>TE-I - National Assoc of Treibball Enthusiasts (NATE)</v>
      </c>
      <c r="I672" s="12" t="str">
        <v>TE-I - National Assoc of Treibball Enthusiasts (NATE)</v>
      </c>
      <c r="J672" s="12" t="str">
        <v>TE-I - National Assoc of Treibball Enthusiasts (NATE)</v>
      </c>
      <c r="K672" s="12" t="str">
        <v>TE-I - National Assoc of Treibball Enthusiasts (NATE)</v>
      </c>
      <c r="L672" s="12" t="str">
        <v>TE-I - National Assoc of Treibball Enthusiasts (NATE)</v>
      </c>
      <c r="M672" s="12" t="str">
        <v>TE-I - National Assoc of Treibball Enthusiasts (NATE)</v>
      </c>
      <c r="N672" s="12" t="str">
        <v>TE-I - National Assoc of Treibball Enthusiasts (NATE)</v>
      </c>
    </row>
    <row r="673" spans="3:14" x14ac:dyDescent="0.3">
      <c r="C673" s="12" t="str">
        <v>TE-N - National Assoc of Treibball Enthusiasts (NATE)</v>
      </c>
      <c r="D673" s="12" t="str">
        <v>TE-N - National Assoc of Treibball Enthusiasts (NATE)</v>
      </c>
      <c r="E673" s="12" t="str">
        <v>TE-N - National Assoc of Treibball Enthusiasts (NATE)</v>
      </c>
      <c r="F673" s="12" t="str">
        <v>TE-N - National Assoc of Treibball Enthusiasts (NATE)</v>
      </c>
      <c r="G673" s="12" t="str">
        <v>TE-N - National Assoc of Treibball Enthusiasts (NATE)</v>
      </c>
      <c r="H673" s="12" t="str">
        <v>TE-N - National Assoc of Treibball Enthusiasts (NATE)</v>
      </c>
      <c r="I673" s="12" t="str">
        <v>TE-N - National Assoc of Treibball Enthusiasts (NATE)</v>
      </c>
      <c r="J673" s="12" t="str">
        <v>TE-N - National Assoc of Treibball Enthusiasts (NATE)</v>
      </c>
      <c r="K673" s="12" t="str">
        <v>TE-N - National Assoc of Treibball Enthusiasts (NATE)</v>
      </c>
      <c r="L673" s="12" t="str">
        <v>TE-N - National Assoc of Treibball Enthusiasts (NATE)</v>
      </c>
      <c r="M673" s="12" t="str">
        <v>TE-N - National Assoc of Treibball Enthusiasts (NATE)</v>
      </c>
      <c r="N673" s="12" t="str">
        <v>TE-N - National Assoc of Treibball Enthusiasts (NATE)</v>
      </c>
    </row>
    <row r="674" spans="3:14" x14ac:dyDescent="0.3">
      <c r="C674" s="12" t="str">
        <v>TE-PN - National Assoc of Treibball Enthusiasts (NATE)</v>
      </c>
      <c r="D674" s="12" t="str">
        <v>TE-PN - National Assoc of Treibball Enthusiasts (NATE)</v>
      </c>
      <c r="E674" s="12" t="str">
        <v>TE-PN - National Assoc of Treibball Enthusiasts (NATE)</v>
      </c>
      <c r="F674" s="12" t="str">
        <v>TE-PN - National Assoc of Treibball Enthusiasts (NATE)</v>
      </c>
      <c r="G674" s="12" t="str">
        <v>TE-PN - National Assoc of Treibball Enthusiasts (NATE)</v>
      </c>
      <c r="H674" s="12" t="str">
        <v>TE-PN - National Assoc of Treibball Enthusiasts (NATE)</v>
      </c>
      <c r="I674" s="12" t="str">
        <v>TE-PN - National Assoc of Treibball Enthusiasts (NATE)</v>
      </c>
      <c r="J674" s="12" t="str">
        <v>TE-PN - National Assoc of Treibball Enthusiasts (NATE)</v>
      </c>
      <c r="K674" s="12" t="str">
        <v>TE-PN - National Assoc of Treibball Enthusiasts (NATE)</v>
      </c>
      <c r="L674" s="12" t="str">
        <v>TE-PN - National Assoc of Treibball Enthusiasts (NATE)</v>
      </c>
      <c r="M674" s="12" t="str">
        <v>TE-PN - National Assoc of Treibball Enthusiasts (NATE)</v>
      </c>
      <c r="N674" s="12" t="str">
        <v>TE-PN - National Assoc of Treibball Enthusiasts (NATE)</v>
      </c>
    </row>
    <row r="675" spans="3:14" x14ac:dyDescent="0.3">
      <c r="C675" s="12" t="str">
        <v>TE-SC - National Assoc of Treibball Enthusiasts (NATE)</v>
      </c>
      <c r="D675" s="12" t="str">
        <v>TE-SC - National Assoc of Treibball Enthusiasts (NATE)</v>
      </c>
      <c r="E675" s="12" t="str">
        <v>TE-SC - National Assoc of Treibball Enthusiasts (NATE)</v>
      </c>
      <c r="F675" s="12" t="str">
        <v>TE-SC - National Assoc of Treibball Enthusiasts (NATE)</v>
      </c>
      <c r="G675" s="12" t="str">
        <v>TE-SC - National Assoc of Treibball Enthusiasts (NATE)</v>
      </c>
      <c r="H675" s="12" t="str">
        <v>TE-SC - National Assoc of Treibball Enthusiasts (NATE)</v>
      </c>
      <c r="I675" s="12" t="str">
        <v>TE-SC - National Assoc of Treibball Enthusiasts (NATE)</v>
      </c>
      <c r="J675" s="12" t="str">
        <v>TE-SC - National Assoc of Treibball Enthusiasts (NATE)</v>
      </c>
      <c r="K675" s="12" t="str">
        <v>TE-SC - National Assoc of Treibball Enthusiasts (NATE)</v>
      </c>
      <c r="L675" s="12" t="str">
        <v>TE-SC - National Assoc of Treibball Enthusiasts (NATE)</v>
      </c>
      <c r="M675" s="12" t="str">
        <v>TE-SC - National Assoc of Treibball Enthusiasts (NATE)</v>
      </c>
      <c r="N675" s="12" t="str">
        <v>TE-SC - National Assoc of Treibball Enthusiasts (NATE)</v>
      </c>
    </row>
    <row r="676" spans="3:14" x14ac:dyDescent="0.3">
      <c r="C676" s="12" t="str">
        <v>TG1 - TDAA (Teacup)</v>
      </c>
      <c r="D676" s="12" t="str">
        <v>TG1 - TDAA (Teacup)</v>
      </c>
      <c r="E676" s="12" t="str">
        <v>TG1 - TDAA (Teacup)</v>
      </c>
      <c r="F676" s="12" t="str">
        <v>TG1 - TDAA (Teacup)</v>
      </c>
      <c r="G676" s="12" t="str">
        <v>TG1 - TDAA (Teacup)</v>
      </c>
      <c r="H676" s="12" t="str">
        <v>TG1 - TDAA (Teacup)</v>
      </c>
      <c r="I676" s="12" t="str">
        <v>TG1 - TDAA (Teacup)</v>
      </c>
      <c r="J676" s="12" t="str">
        <v>TG1 - TDAA (Teacup)</v>
      </c>
      <c r="K676" s="12" t="str">
        <v>TG1 - TDAA (Teacup)</v>
      </c>
      <c r="L676" s="12" t="str">
        <v>TG1 - TDAA (Teacup)</v>
      </c>
      <c r="M676" s="12" t="str">
        <v>TG1 - TDAA (Teacup)</v>
      </c>
      <c r="N676" s="12" t="str">
        <v>TG1 - TDAA (Teacup)</v>
      </c>
    </row>
    <row r="677" spans="3:14" x14ac:dyDescent="0.3">
      <c r="C677" s="12" t="str">
        <v>TG2 - TDAA (Teacup)</v>
      </c>
      <c r="D677" s="12" t="str">
        <v>TG2 - TDAA (Teacup)</v>
      </c>
      <c r="E677" s="12" t="str">
        <v>TG2 - TDAA (Teacup)</v>
      </c>
      <c r="F677" s="12" t="str">
        <v>TG2 - TDAA (Teacup)</v>
      </c>
      <c r="G677" s="12" t="str">
        <v>TG2 - TDAA (Teacup)</v>
      </c>
      <c r="H677" s="12" t="str">
        <v>TG2 - TDAA (Teacup)</v>
      </c>
      <c r="I677" s="12" t="str">
        <v>TG2 - TDAA (Teacup)</v>
      </c>
      <c r="J677" s="12" t="str">
        <v>TG2 - TDAA (Teacup)</v>
      </c>
      <c r="K677" s="12" t="str">
        <v>TG2 - TDAA (Teacup)</v>
      </c>
      <c r="L677" s="12" t="str">
        <v>TG2 - TDAA (Teacup)</v>
      </c>
      <c r="M677" s="12" t="str">
        <v>TG2 - TDAA (Teacup)</v>
      </c>
      <c r="N677" s="12" t="str">
        <v>TG2 - TDAA (Teacup)</v>
      </c>
    </row>
    <row r="678" spans="3:14" x14ac:dyDescent="0.3">
      <c r="C678" s="12" t="str">
        <v>TG3 - TDAA (Teacup)</v>
      </c>
      <c r="D678" s="12" t="str">
        <v>TG3 - TDAA (Teacup)</v>
      </c>
      <c r="E678" s="12" t="str">
        <v>TG3 - TDAA (Teacup)</v>
      </c>
      <c r="F678" s="12" t="str">
        <v>TG3 - TDAA (Teacup)</v>
      </c>
      <c r="G678" s="12" t="str">
        <v>TG3 - TDAA (Teacup)</v>
      </c>
      <c r="H678" s="12" t="str">
        <v>TG3 - TDAA (Teacup)</v>
      </c>
      <c r="I678" s="12" t="str">
        <v>TG3 - TDAA (Teacup)</v>
      </c>
      <c r="J678" s="12" t="str">
        <v>TG3 - TDAA (Teacup)</v>
      </c>
      <c r="K678" s="12" t="str">
        <v>TG3 - TDAA (Teacup)</v>
      </c>
      <c r="L678" s="12" t="str">
        <v>TG3 - TDAA (Teacup)</v>
      </c>
      <c r="M678" s="12" t="str">
        <v>TG3 - TDAA (Teacup)</v>
      </c>
      <c r="N678" s="12" t="str">
        <v>TG3 - TDAA (Teacup)</v>
      </c>
    </row>
    <row r="679" spans="3:14" x14ac:dyDescent="0.3">
      <c r="C679" s="12" t="str">
        <v>TGE - NADAC</v>
      </c>
      <c r="D679" s="12" t="str">
        <v>TGE - NADAC</v>
      </c>
      <c r="E679" s="12" t="str">
        <v>TGE - NADAC</v>
      </c>
      <c r="F679" s="12" t="str">
        <v>TGE - NADAC</v>
      </c>
      <c r="G679" s="12" t="str">
        <v>TGE - NADAC</v>
      </c>
      <c r="H679" s="12" t="str">
        <v>TGE - NADAC</v>
      </c>
      <c r="I679" s="12" t="str">
        <v>TGE - NADAC</v>
      </c>
      <c r="J679" s="12" t="str">
        <v>TGE - NADAC</v>
      </c>
      <c r="K679" s="12" t="str">
        <v>TGE - NADAC</v>
      </c>
      <c r="L679" s="12" t="str">
        <v>TGE - NADAC</v>
      </c>
      <c r="M679" s="12" t="str">
        <v>TGE - NADAC</v>
      </c>
      <c r="N679" s="12" t="str">
        <v>TGE - NADAC</v>
      </c>
    </row>
    <row r="680" spans="3:14" x14ac:dyDescent="0.3">
      <c r="C680" s="12" t="str">
        <v>TGN - NADAC</v>
      </c>
      <c r="D680" s="12" t="str">
        <v>TGN - NADAC</v>
      </c>
      <c r="E680" s="12" t="str">
        <v>TGN - NADAC</v>
      </c>
      <c r="F680" s="12" t="str">
        <v>TGN - NADAC</v>
      </c>
      <c r="G680" s="12" t="str">
        <v>TGN - NADAC</v>
      </c>
      <c r="H680" s="12" t="str">
        <v>TGN - NADAC</v>
      </c>
      <c r="I680" s="12" t="str">
        <v>TGN - NADAC</v>
      </c>
      <c r="J680" s="12" t="str">
        <v>TGN - NADAC</v>
      </c>
      <c r="K680" s="12" t="str">
        <v>TGN - NADAC</v>
      </c>
      <c r="L680" s="12" t="str">
        <v>TGN - NADAC</v>
      </c>
      <c r="M680" s="12" t="str">
        <v>TGN - NADAC</v>
      </c>
      <c r="N680" s="12" t="str">
        <v>TGN - NADAC</v>
      </c>
    </row>
    <row r="681" spans="3:14" x14ac:dyDescent="0.3">
      <c r="C681" s="12" t="str">
        <v>TGO - NADAC</v>
      </c>
      <c r="D681" s="12" t="str">
        <v>TGO - NADAC</v>
      </c>
      <c r="E681" s="12" t="str">
        <v>TGO - NADAC</v>
      </c>
      <c r="F681" s="12" t="str">
        <v>TGO - NADAC</v>
      </c>
      <c r="G681" s="12" t="str">
        <v>TGO - NADAC</v>
      </c>
      <c r="H681" s="12" t="str">
        <v>TGO - NADAC</v>
      </c>
      <c r="I681" s="12" t="str">
        <v>TGO - NADAC</v>
      </c>
      <c r="J681" s="12" t="str">
        <v>TGO - NADAC</v>
      </c>
      <c r="K681" s="12" t="str">
        <v>TGO - NADAC</v>
      </c>
      <c r="L681" s="12" t="str">
        <v>TGO - NADAC</v>
      </c>
      <c r="M681" s="12" t="str">
        <v>TGO - NADAC</v>
      </c>
      <c r="N681" s="12" t="str">
        <v>TGO - NADAC</v>
      </c>
    </row>
    <row r="682" spans="3:14" x14ac:dyDescent="0.3">
      <c r="C682" s="12" t="str">
        <v xml:space="preserve">ThD equivalent - CKC </v>
      </c>
      <c r="D682" s="12" t="str">
        <v xml:space="preserve">ThD equivalent - CKC </v>
      </c>
      <c r="E682" s="12" t="str">
        <v xml:space="preserve">ThD equivalent - CKC </v>
      </c>
      <c r="F682" s="12" t="str">
        <v xml:space="preserve">ThD equivalent - CKC </v>
      </c>
      <c r="G682" s="12" t="str">
        <v xml:space="preserve">ThD equivalent - CKC </v>
      </c>
      <c r="H682" s="12" t="str">
        <v xml:space="preserve">ThD equivalent - CKC </v>
      </c>
      <c r="I682" s="12" t="str">
        <v xml:space="preserve">ThD equivalent - CKC </v>
      </c>
      <c r="J682" s="12" t="str">
        <v xml:space="preserve">ThD equivalent - CKC </v>
      </c>
      <c r="K682" s="12" t="str">
        <v xml:space="preserve">ThD equivalent - CKC </v>
      </c>
      <c r="L682" s="12" t="str">
        <v xml:space="preserve">ThD equivalent - CKC </v>
      </c>
      <c r="M682" s="12" t="str">
        <v xml:space="preserve">ThD equivalent - CKC </v>
      </c>
      <c r="N682" s="12" t="str">
        <v xml:space="preserve">ThD equivalent - CKC </v>
      </c>
    </row>
    <row r="683" spans="3:14" x14ac:dyDescent="0.3">
      <c r="C683" s="12" t="str">
        <v>ThD or equivalent* - AKC</v>
      </c>
      <c r="D683" s="12" t="str">
        <v>ThD or equivalent* - AKC</v>
      </c>
      <c r="E683" s="12" t="str">
        <v>ThD or equivalent* - AKC</v>
      </c>
      <c r="F683" s="12" t="str">
        <v>ThD or equivalent* - AKC</v>
      </c>
      <c r="G683" s="12" t="str">
        <v>ThD or equivalent* - AKC</v>
      </c>
      <c r="H683" s="12" t="str">
        <v>ThD or equivalent* - AKC</v>
      </c>
      <c r="I683" s="12" t="str">
        <v>ThD or equivalent* - AKC</v>
      </c>
      <c r="J683" s="12" t="str">
        <v>ThD or equivalent* - AKC</v>
      </c>
      <c r="K683" s="12" t="str">
        <v>ThD or equivalent* - AKC</v>
      </c>
      <c r="L683" s="12" t="str">
        <v>ThD or equivalent* - AKC</v>
      </c>
      <c r="M683" s="12" t="str">
        <v>ThD or equivalent* - AKC</v>
      </c>
      <c r="N683" s="12" t="str">
        <v>ThD or equivalent* - AKC</v>
      </c>
    </row>
    <row r="684" spans="3:14" x14ac:dyDescent="0.3">
      <c r="C684" s="12" t="str">
        <v>Therapy Dog 1 Badge - Dog Scouts of America</v>
      </c>
      <c r="D684" s="12" t="str">
        <v>Therapy Dog 1 Badge - Dog Scouts of America</v>
      </c>
      <c r="E684" s="12" t="str">
        <v>Therapy Dog 1 Badge - Dog Scouts of America</v>
      </c>
      <c r="F684" s="12" t="str">
        <v>Therapy Dog 1 Badge - Dog Scouts of America</v>
      </c>
      <c r="G684" s="12" t="str">
        <v>Therapy Dog 1 Badge - Dog Scouts of America</v>
      </c>
      <c r="H684" s="12" t="str">
        <v>Therapy Dog 1 Badge - Dog Scouts of America</v>
      </c>
      <c r="I684" s="12" t="str">
        <v>Therapy Dog 1 Badge - Dog Scouts of America</v>
      </c>
      <c r="J684" s="12" t="str">
        <v>Therapy Dog 1 Badge - Dog Scouts of America</v>
      </c>
      <c r="K684" s="12" t="str">
        <v>Therapy Dog 1 Badge - Dog Scouts of America</v>
      </c>
      <c r="L684" s="12" t="str">
        <v>Therapy Dog 1 Badge - Dog Scouts of America</v>
      </c>
      <c r="M684" s="12" t="str">
        <v>Therapy Dog 1 Badge - Dog Scouts of America</v>
      </c>
      <c r="N684" s="12" t="str">
        <v>Therapy Dog 1 Badge - Dog Scouts of America</v>
      </c>
    </row>
    <row r="685" spans="3:14" x14ac:dyDescent="0.3">
      <c r="C685" s="12" t="str">
        <v>Therapy Dog 2 Badge - Dog Scouts of America</v>
      </c>
      <c r="D685" s="12" t="str">
        <v>Therapy Dog 2 Badge - Dog Scouts of America</v>
      </c>
      <c r="E685" s="12" t="str">
        <v>Therapy Dog 2 Badge - Dog Scouts of America</v>
      </c>
      <c r="F685" s="12" t="str">
        <v>Therapy Dog 2 Badge - Dog Scouts of America</v>
      </c>
      <c r="G685" s="12" t="str">
        <v>Therapy Dog 2 Badge - Dog Scouts of America</v>
      </c>
      <c r="H685" s="12" t="str">
        <v>Therapy Dog 2 Badge - Dog Scouts of America</v>
      </c>
      <c r="I685" s="12" t="str">
        <v>Therapy Dog 2 Badge - Dog Scouts of America</v>
      </c>
      <c r="J685" s="12" t="str">
        <v>Therapy Dog 2 Badge - Dog Scouts of America</v>
      </c>
      <c r="K685" s="12" t="str">
        <v>Therapy Dog 2 Badge - Dog Scouts of America</v>
      </c>
      <c r="L685" s="12" t="str">
        <v>Therapy Dog 2 Badge - Dog Scouts of America</v>
      </c>
      <c r="M685" s="12" t="str">
        <v>Therapy Dog 2 Badge - Dog Scouts of America</v>
      </c>
      <c r="N685" s="12" t="str">
        <v>Therapy Dog 2 Badge - Dog Scouts of America</v>
      </c>
    </row>
    <row r="686" spans="3:14" x14ac:dyDescent="0.3">
      <c r="C686" s="12" t="str">
        <v>Therapy Dog 3 Badge  - Dog Scouts of America</v>
      </c>
      <c r="D686" s="12" t="str">
        <v>Therapy Dog 3 Badge  - Dog Scouts of America</v>
      </c>
      <c r="E686" s="12" t="str">
        <v>Therapy Dog 3 Badge  - Dog Scouts of America</v>
      </c>
      <c r="F686" s="12" t="str">
        <v>Therapy Dog 3 Badge  - Dog Scouts of America</v>
      </c>
      <c r="G686" s="12" t="str">
        <v>Therapy Dog 3 Badge  - Dog Scouts of America</v>
      </c>
      <c r="H686" s="12" t="str">
        <v>Therapy Dog 3 Badge  - Dog Scouts of America</v>
      </c>
      <c r="I686" s="12" t="str">
        <v>Therapy Dog 3 Badge  - Dog Scouts of America</v>
      </c>
      <c r="J686" s="12" t="str">
        <v>Therapy Dog 3 Badge  - Dog Scouts of America</v>
      </c>
      <c r="K686" s="12" t="str">
        <v>Therapy Dog 3 Badge  - Dog Scouts of America</v>
      </c>
      <c r="L686" s="12" t="str">
        <v>Therapy Dog 3 Badge  - Dog Scouts of America</v>
      </c>
      <c r="M686" s="12" t="str">
        <v>Therapy Dog 3 Badge  - Dog Scouts of America</v>
      </c>
      <c r="N686" s="12" t="str">
        <v>Therapy Dog 3 Badge  - Dog Scouts of America</v>
      </c>
    </row>
    <row r="687" spans="3:14" x14ac:dyDescent="0.3">
      <c r="C687" s="12" t="str">
        <v>TIAD - TDAA (Teacup)</v>
      </c>
      <c r="D687" s="12" t="str">
        <v>TIAD - TDAA (Teacup)</v>
      </c>
      <c r="E687" s="12" t="str">
        <v>TIAD - TDAA (Teacup)</v>
      </c>
      <c r="F687" s="12" t="str">
        <v>TIAD - TDAA (Teacup)</v>
      </c>
      <c r="G687" s="12" t="str">
        <v>TIAD - TDAA (Teacup)</v>
      </c>
      <c r="H687" s="12" t="str">
        <v>TIAD - TDAA (Teacup)</v>
      </c>
      <c r="I687" s="12" t="str">
        <v>TIAD - TDAA (Teacup)</v>
      </c>
      <c r="J687" s="12" t="str">
        <v>TIAD - TDAA (Teacup)</v>
      </c>
      <c r="K687" s="12" t="str">
        <v>TIAD - TDAA (Teacup)</v>
      </c>
      <c r="L687" s="12" t="str">
        <v>TIAD - TDAA (Teacup)</v>
      </c>
      <c r="M687" s="12" t="str">
        <v>TIAD - TDAA (Teacup)</v>
      </c>
      <c r="N687" s="12" t="str">
        <v>TIAD - TDAA (Teacup)</v>
      </c>
    </row>
    <row r="688" spans="3:14" x14ac:dyDescent="0.3">
      <c r="C688" s="12" t="str">
        <v>Titan - Dock Dogs</v>
      </c>
      <c r="D688" s="12" t="str">
        <v>Titan - Dock Dogs</v>
      </c>
      <c r="E688" s="12" t="str">
        <v>Titan - Dock Dogs</v>
      </c>
      <c r="F688" s="12" t="str">
        <v>Titan - Dock Dogs</v>
      </c>
      <c r="G688" s="12" t="str">
        <v>Titan - Dock Dogs</v>
      </c>
      <c r="H688" s="12" t="str">
        <v>Titan - Dock Dogs</v>
      </c>
      <c r="I688" s="12" t="str">
        <v>Titan - Dock Dogs</v>
      </c>
      <c r="J688" s="12" t="str">
        <v>Titan - Dock Dogs</v>
      </c>
      <c r="K688" s="12" t="str">
        <v>Titan - Dock Dogs</v>
      </c>
      <c r="L688" s="12" t="str">
        <v>Titan - Dock Dogs</v>
      </c>
      <c r="M688" s="12" t="str">
        <v>Titan - Dock Dogs</v>
      </c>
      <c r="N688" s="12" t="str">
        <v>Titan - Dock Dogs</v>
      </c>
    </row>
    <row r="689" spans="3:14" x14ac:dyDescent="0.3">
      <c r="C689" s="12" t="str">
        <v>TKA - AKC</v>
      </c>
      <c r="D689" s="12" t="str">
        <v>TKA - AKC</v>
      </c>
      <c r="E689" s="12" t="str">
        <v>TKA - AKC</v>
      </c>
      <c r="F689" s="12" t="str">
        <v>TKA - AKC</v>
      </c>
      <c r="G689" s="12" t="str">
        <v>TKA - AKC</v>
      </c>
      <c r="H689" s="12" t="str">
        <v>TKA - AKC</v>
      </c>
      <c r="I689" s="12" t="str">
        <v>TKA - AKC</v>
      </c>
      <c r="J689" s="12" t="str">
        <v>TKA - AKC</v>
      </c>
      <c r="K689" s="12" t="str">
        <v>TKA - AKC</v>
      </c>
      <c r="L689" s="12" t="str">
        <v>TKA - AKC</v>
      </c>
      <c r="M689" s="12" t="str">
        <v>TKA - AKC</v>
      </c>
      <c r="N689" s="12" t="str">
        <v>TKA - AKC</v>
      </c>
    </row>
    <row r="690" spans="3:14" x14ac:dyDescent="0.3">
      <c r="C690" s="12" t="str">
        <v>TKE - AKC</v>
      </c>
      <c r="D690" s="12" t="str">
        <v>TKE - AKC</v>
      </c>
      <c r="E690" s="12" t="str">
        <v>TKE - AKC</v>
      </c>
      <c r="F690" s="12" t="str">
        <v>TKE - AKC</v>
      </c>
      <c r="G690" s="12" t="str">
        <v>TKE - AKC</v>
      </c>
      <c r="H690" s="12" t="str">
        <v>TKE - AKC</v>
      </c>
      <c r="I690" s="12" t="str">
        <v>TKE - AKC</v>
      </c>
      <c r="J690" s="12" t="str">
        <v>TKE - AKC</v>
      </c>
      <c r="K690" s="12" t="str">
        <v>TKE - AKC</v>
      </c>
      <c r="L690" s="12" t="str">
        <v>TKE - AKC</v>
      </c>
      <c r="M690" s="12" t="str">
        <v>TKE - AKC</v>
      </c>
      <c r="N690" s="12" t="str">
        <v>TKE - AKC</v>
      </c>
    </row>
    <row r="691" spans="3:14" x14ac:dyDescent="0.3">
      <c r="C691" s="12" t="str">
        <v>TKI  - AKC</v>
      </c>
      <c r="D691" s="12" t="str">
        <v>TKI  - AKC</v>
      </c>
      <c r="E691" s="12" t="str">
        <v>TKI  - AKC</v>
      </c>
      <c r="F691" s="12" t="str">
        <v>TKI  - AKC</v>
      </c>
      <c r="G691" s="12" t="str">
        <v>TKI  - AKC</v>
      </c>
      <c r="H691" s="12" t="str">
        <v>TKI  - AKC</v>
      </c>
      <c r="I691" s="12" t="str">
        <v>TKI  - AKC</v>
      </c>
      <c r="J691" s="12" t="str">
        <v>TKI  - AKC</v>
      </c>
      <c r="K691" s="12" t="str">
        <v>TKI  - AKC</v>
      </c>
      <c r="L691" s="12" t="str">
        <v>TKI  - AKC</v>
      </c>
      <c r="M691" s="12" t="str">
        <v>TKI  - AKC</v>
      </c>
      <c r="N691" s="12" t="str">
        <v>TKI  - AKC</v>
      </c>
    </row>
    <row r="692" spans="3:14" x14ac:dyDescent="0.3">
      <c r="C692" s="12" t="str">
        <v>TKN - AKC</v>
      </c>
      <c r="D692" s="12" t="str">
        <v>TKN - AKC</v>
      </c>
      <c r="E692" s="12" t="str">
        <v>TKN - AKC</v>
      </c>
      <c r="F692" s="12" t="str">
        <v>TKN - AKC</v>
      </c>
      <c r="G692" s="12" t="str">
        <v>TKN - AKC</v>
      </c>
      <c r="H692" s="12" t="str">
        <v>TKN - AKC</v>
      </c>
      <c r="I692" s="12" t="str">
        <v>TKN - AKC</v>
      </c>
      <c r="J692" s="12" t="str">
        <v>TKN - AKC</v>
      </c>
      <c r="K692" s="12" t="str">
        <v>TKN - AKC</v>
      </c>
      <c r="L692" s="12" t="str">
        <v>TKN - AKC</v>
      </c>
      <c r="M692" s="12" t="str">
        <v>TKN - AKC</v>
      </c>
      <c r="N692" s="12" t="str">
        <v>TKN - AKC</v>
      </c>
    </row>
    <row r="693" spans="3:14" x14ac:dyDescent="0.3">
      <c r="C693" s="12" t="str">
        <v>TKP - AKC</v>
      </c>
      <c r="D693" s="12" t="str">
        <v>TKP - AKC</v>
      </c>
      <c r="E693" s="12" t="str">
        <v>TKP - AKC</v>
      </c>
      <c r="F693" s="12" t="str">
        <v>TKP - AKC</v>
      </c>
      <c r="G693" s="12" t="str">
        <v>TKP - AKC</v>
      </c>
      <c r="H693" s="12" t="str">
        <v>TKP - AKC</v>
      </c>
      <c r="I693" s="12" t="str">
        <v>TKP - AKC</v>
      </c>
      <c r="J693" s="12" t="str">
        <v>TKP - AKC</v>
      </c>
      <c r="K693" s="12" t="str">
        <v>TKP - AKC</v>
      </c>
      <c r="L693" s="12" t="str">
        <v>TKP - AKC</v>
      </c>
      <c r="M693" s="12" t="str">
        <v>TKP - AKC</v>
      </c>
      <c r="N693" s="12" t="str">
        <v>TKP - AKC</v>
      </c>
    </row>
    <row r="694" spans="3:14" x14ac:dyDescent="0.3">
      <c r="C694" s="12" t="str">
        <v>Top Gun - Dock Dogs</v>
      </c>
      <c r="D694" s="12" t="str">
        <v>Top Gun - Dock Dogs</v>
      </c>
      <c r="E694" s="12" t="str">
        <v>Top Gun - Dock Dogs</v>
      </c>
      <c r="F694" s="12" t="str">
        <v>Top Gun - Dock Dogs</v>
      </c>
      <c r="G694" s="12" t="str">
        <v>Top Gun - Dock Dogs</v>
      </c>
      <c r="H694" s="12" t="str">
        <v>Top Gun - Dock Dogs</v>
      </c>
      <c r="I694" s="12" t="str">
        <v>Top Gun - Dock Dogs</v>
      </c>
      <c r="J694" s="12" t="str">
        <v>Top Gun - Dock Dogs</v>
      </c>
      <c r="K694" s="12" t="str">
        <v>Top Gun - Dock Dogs</v>
      </c>
      <c r="L694" s="12" t="str">
        <v>Top Gun - Dock Dogs</v>
      </c>
      <c r="M694" s="12" t="str">
        <v>Top Gun - Dock Dogs</v>
      </c>
      <c r="N694" s="12" t="str">
        <v>Top Gun - Dock Dogs</v>
      </c>
    </row>
    <row r="695" spans="3:14" x14ac:dyDescent="0.3">
      <c r="C695" s="12" t="str">
        <v>TOT - Performance Scent Dogs</v>
      </c>
      <c r="D695" s="12" t="str">
        <v>TOT - Performance Scent Dogs</v>
      </c>
      <c r="E695" s="12" t="str">
        <v>TOT - Performance Scent Dogs</v>
      </c>
      <c r="F695" s="12" t="str">
        <v>TOT - Performance Scent Dogs</v>
      </c>
      <c r="G695" s="12" t="str">
        <v>TOT - Performance Scent Dogs</v>
      </c>
      <c r="H695" s="12" t="str">
        <v>TOT - Performance Scent Dogs</v>
      </c>
      <c r="I695" s="12" t="str">
        <v>TOT - Performance Scent Dogs</v>
      </c>
      <c r="J695" s="12" t="str">
        <v>TOT - Performance Scent Dogs</v>
      </c>
      <c r="K695" s="12" t="str">
        <v>TOT - Performance Scent Dogs</v>
      </c>
      <c r="L695" s="12" t="str">
        <v>TOT - Performance Scent Dogs</v>
      </c>
      <c r="M695" s="12" t="str">
        <v>TOT - Performance Scent Dogs</v>
      </c>
      <c r="N695" s="12" t="str">
        <v>TOT - Performance Scent Dogs</v>
      </c>
    </row>
    <row r="696" spans="3:14" x14ac:dyDescent="0.3">
      <c r="C696" s="12" t="str">
        <v>training diploma / state ID - Americans with Disabilities Act Qualified</v>
      </c>
      <c r="D696" s="12" t="str">
        <v>training diploma / state ID - Americans with Disabilities Act Qualified</v>
      </c>
      <c r="E696" s="12" t="str">
        <v>training diploma / state ID - Americans with Disabilities Act Qualified</v>
      </c>
      <c r="F696" s="12" t="str">
        <v>training diploma / state ID - Americans with Disabilities Act Qualified</v>
      </c>
      <c r="G696" s="12" t="str">
        <v>training diploma / state ID - Americans with Disabilities Act Qualified</v>
      </c>
      <c r="H696" s="12" t="str">
        <v>training diploma / state ID - Americans with Disabilities Act Qualified</v>
      </c>
      <c r="I696" s="12" t="str">
        <v>training diploma / state ID - Americans with Disabilities Act Qualified</v>
      </c>
      <c r="J696" s="12" t="str">
        <v>training diploma / state ID - Americans with Disabilities Act Qualified</v>
      </c>
      <c r="K696" s="12" t="str">
        <v>training diploma / state ID - Americans with Disabilities Act Qualified</v>
      </c>
      <c r="L696" s="12" t="str">
        <v>training diploma / state ID - Americans with Disabilities Act Qualified</v>
      </c>
      <c r="M696" s="12" t="str">
        <v>training diploma / state ID - Americans with Disabilities Act Qualified</v>
      </c>
      <c r="N696" s="12" t="str">
        <v>training diploma / state ID - Americans with Disabilities Act Qualified</v>
      </c>
    </row>
    <row r="697" spans="3:14" x14ac:dyDescent="0.3">
      <c r="C697" s="12" t="str">
        <v>TRB-ADV - Dog Scouts of America</v>
      </c>
      <c r="D697" s="12" t="str">
        <v>TRB-ADV - Dog Scouts of America</v>
      </c>
      <c r="E697" s="12" t="str">
        <v>TRB-ADV - Dog Scouts of America</v>
      </c>
      <c r="F697" s="12" t="str">
        <v>TRB-ADV - Dog Scouts of America</v>
      </c>
      <c r="G697" s="12" t="str">
        <v>TRB-ADV - Dog Scouts of America</v>
      </c>
      <c r="H697" s="12" t="str">
        <v>TRB-ADV - Dog Scouts of America</v>
      </c>
      <c r="I697" s="12" t="str">
        <v>TRB-ADV - Dog Scouts of America</v>
      </c>
      <c r="J697" s="12" t="str">
        <v>TRB-ADV - Dog Scouts of America</v>
      </c>
      <c r="K697" s="12" t="str">
        <v>TRB-ADV - Dog Scouts of America</v>
      </c>
      <c r="L697" s="12" t="str">
        <v>TRB-ADV - Dog Scouts of America</v>
      </c>
      <c r="M697" s="12" t="str">
        <v>TRB-ADV - Dog Scouts of America</v>
      </c>
      <c r="N697" s="12" t="str">
        <v>TRB-ADV - Dog Scouts of America</v>
      </c>
    </row>
    <row r="698" spans="3:14" x14ac:dyDescent="0.3">
      <c r="C698" s="12" t="str">
        <v>TRB-I - Dog Scouts of America</v>
      </c>
      <c r="D698" s="12" t="str">
        <v>TRB-I - Dog Scouts of America</v>
      </c>
      <c r="E698" s="12" t="str">
        <v>TRB-I - Dog Scouts of America</v>
      </c>
      <c r="F698" s="12" t="str">
        <v>TRB-I - Dog Scouts of America</v>
      </c>
      <c r="G698" s="12" t="str">
        <v>TRB-I - Dog Scouts of America</v>
      </c>
      <c r="H698" s="12" t="str">
        <v>TRB-I - Dog Scouts of America</v>
      </c>
      <c r="I698" s="12" t="str">
        <v>TRB-I - Dog Scouts of America</v>
      </c>
      <c r="J698" s="12" t="str">
        <v>TRB-I - Dog Scouts of America</v>
      </c>
      <c r="K698" s="12" t="str">
        <v>TRB-I - Dog Scouts of America</v>
      </c>
      <c r="L698" s="12" t="str">
        <v>TRB-I - Dog Scouts of America</v>
      </c>
      <c r="M698" s="12" t="str">
        <v>TRB-I - Dog Scouts of America</v>
      </c>
      <c r="N698" s="12" t="str">
        <v>TRB-I - Dog Scouts of America</v>
      </c>
    </row>
    <row r="699" spans="3:14" x14ac:dyDescent="0.3">
      <c r="C699" s="12" t="str">
        <v>TRB-N - Dog Scouts of America</v>
      </c>
      <c r="D699" s="12" t="str">
        <v>TRB-N - Dog Scouts of America</v>
      </c>
      <c r="E699" s="12" t="str">
        <v>TRB-N - Dog Scouts of America</v>
      </c>
      <c r="F699" s="12" t="str">
        <v>TRB-N - Dog Scouts of America</v>
      </c>
      <c r="G699" s="12" t="str">
        <v>TRB-N - Dog Scouts of America</v>
      </c>
      <c r="H699" s="12" t="str">
        <v>TRB-N - Dog Scouts of America</v>
      </c>
      <c r="I699" s="12" t="str">
        <v>TRB-N - Dog Scouts of America</v>
      </c>
      <c r="J699" s="12" t="str">
        <v>TRB-N - Dog Scouts of America</v>
      </c>
      <c r="K699" s="12" t="str">
        <v>TRB-N - Dog Scouts of America</v>
      </c>
      <c r="L699" s="12" t="str">
        <v>TRB-N - Dog Scouts of America</v>
      </c>
      <c r="M699" s="12" t="str">
        <v>TRB-N - Dog Scouts of America</v>
      </c>
      <c r="N699" s="12" t="str">
        <v>TRB-N - Dog Scouts of America</v>
      </c>
    </row>
    <row r="700" spans="3:14" x14ac:dyDescent="0.3">
      <c r="C700" s="12" t="str">
        <v>Treibball 1 + Treibball 2 Badges - Dog Scouts of America</v>
      </c>
      <c r="D700" s="12" t="str">
        <v>Treibball 1 + Treibball 2 Badges - Dog Scouts of America</v>
      </c>
      <c r="E700" s="12" t="str">
        <v>Treibball 1 + Treibball 2 Badges - Dog Scouts of America</v>
      </c>
      <c r="F700" s="12" t="str">
        <v>Treibball 1 + Treibball 2 Badges - Dog Scouts of America</v>
      </c>
      <c r="G700" s="12" t="str">
        <v>Treibball 1 + Treibball 2 Badges - Dog Scouts of America</v>
      </c>
      <c r="H700" s="12" t="str">
        <v>Treibball 1 + Treibball 2 Badges - Dog Scouts of America</v>
      </c>
      <c r="I700" s="12" t="str">
        <v>Treibball 1 + Treibball 2 Badges - Dog Scouts of America</v>
      </c>
      <c r="J700" s="12" t="str">
        <v>Treibball 1 + Treibball 2 Badges - Dog Scouts of America</v>
      </c>
      <c r="K700" s="12" t="str">
        <v>Treibball 1 + Treibball 2 Badges - Dog Scouts of America</v>
      </c>
      <c r="L700" s="12" t="str">
        <v>Treibball 1 + Treibball 2 Badges - Dog Scouts of America</v>
      </c>
      <c r="M700" s="12" t="str">
        <v>Treibball 1 + Treibball 2 Badges - Dog Scouts of America</v>
      </c>
      <c r="N700" s="12" t="str">
        <v>Treibball 1 + Treibball 2 Badges - Dog Scouts of America</v>
      </c>
    </row>
    <row r="701" spans="3:14" x14ac:dyDescent="0.3">
      <c r="C701" s="12" t="str">
        <v>Triathadog Badge - Dog Scouts of America</v>
      </c>
      <c r="D701" s="12" t="str">
        <v>Triathadog Badge - Dog Scouts of America</v>
      </c>
      <c r="E701" s="12" t="str">
        <v>Triathadog Badge - Dog Scouts of America</v>
      </c>
      <c r="F701" s="12" t="str">
        <v>Triathadog Badge - Dog Scouts of America</v>
      </c>
      <c r="G701" s="12" t="str">
        <v>Triathadog Badge - Dog Scouts of America</v>
      </c>
      <c r="H701" s="12" t="str">
        <v>Triathadog Badge - Dog Scouts of America</v>
      </c>
      <c r="I701" s="12" t="str">
        <v>Triathadog Badge - Dog Scouts of America</v>
      </c>
      <c r="J701" s="12" t="str">
        <v>Triathadog Badge - Dog Scouts of America</v>
      </c>
      <c r="K701" s="12" t="str">
        <v>Triathadog Badge - Dog Scouts of America</v>
      </c>
      <c r="L701" s="12" t="str">
        <v>Triathadog Badge - Dog Scouts of America</v>
      </c>
      <c r="M701" s="12" t="str">
        <v>Triathadog Badge - Dog Scouts of America</v>
      </c>
      <c r="N701" s="12" t="str">
        <v>Triathadog Badge - Dog Scouts of America</v>
      </c>
    </row>
    <row r="702" spans="3:14" x14ac:dyDescent="0.3">
      <c r="C702" s="12" t="str">
        <v>Tricks + Naked Obedience + Retrieve Badges - Dog Scouts of America</v>
      </c>
      <c r="D702" s="12" t="str">
        <v>Tricks + Naked Obedience + Retrieve Badges - Dog Scouts of America</v>
      </c>
      <c r="E702" s="12" t="str">
        <v>Tricks + Naked Obedience + Retrieve Badges - Dog Scouts of America</v>
      </c>
      <c r="F702" s="12" t="str">
        <v>Tricks + Naked Obedience + Retrieve Badges - Dog Scouts of America</v>
      </c>
      <c r="G702" s="12" t="str">
        <v>Tricks + Naked Obedience + Retrieve Badges - Dog Scouts of America</v>
      </c>
      <c r="H702" s="12" t="str">
        <v>Tricks + Naked Obedience + Retrieve Badges - Dog Scouts of America</v>
      </c>
      <c r="I702" s="12" t="str">
        <v>Tricks + Naked Obedience + Retrieve Badges - Dog Scouts of America</v>
      </c>
      <c r="J702" s="12" t="str">
        <v>Tricks + Naked Obedience + Retrieve Badges - Dog Scouts of America</v>
      </c>
      <c r="K702" s="12" t="str">
        <v>Tricks + Naked Obedience + Retrieve Badges - Dog Scouts of America</v>
      </c>
      <c r="L702" s="12" t="str">
        <v>Tricks + Naked Obedience + Retrieve Badges - Dog Scouts of America</v>
      </c>
      <c r="M702" s="12" t="str">
        <v>Tricks + Naked Obedience + Retrieve Badges - Dog Scouts of America</v>
      </c>
      <c r="N702" s="12" t="str">
        <v>Tricks + Naked Obedience + Retrieve Badges - Dog Scouts of America</v>
      </c>
    </row>
    <row r="703" spans="3:14" x14ac:dyDescent="0.3">
      <c r="C703" s="12" t="str">
        <v>Tricks Badge - Dog Scouts of America</v>
      </c>
      <c r="D703" s="12" t="str">
        <v>Tricks Badge - Dog Scouts of America</v>
      </c>
      <c r="E703" s="12" t="str">
        <v>Tricks Badge - Dog Scouts of America</v>
      </c>
      <c r="F703" s="12" t="str">
        <v>Tricks Badge - Dog Scouts of America</v>
      </c>
      <c r="G703" s="12" t="str">
        <v>Tricks Badge - Dog Scouts of America</v>
      </c>
      <c r="H703" s="12" t="str">
        <v>Tricks Badge - Dog Scouts of America</v>
      </c>
      <c r="I703" s="12" t="str">
        <v>Tricks Badge - Dog Scouts of America</v>
      </c>
      <c r="J703" s="12" t="str">
        <v>Tricks Badge - Dog Scouts of America</v>
      </c>
      <c r="K703" s="12" t="str">
        <v>Tricks Badge - Dog Scouts of America</v>
      </c>
      <c r="L703" s="12" t="str">
        <v>Tricks Badge - Dog Scouts of America</v>
      </c>
      <c r="M703" s="12" t="str">
        <v>Tricks Badge - Dog Scouts of America</v>
      </c>
      <c r="N703" s="12" t="str">
        <v>Tricks Badge - Dog Scouts of America</v>
      </c>
    </row>
    <row r="704" spans="3:14" x14ac:dyDescent="0.3">
      <c r="C704" s="12" t="str">
        <v>Triple Crown Special Achievement - W3PO</v>
      </c>
      <c r="D704" s="12" t="str">
        <v>Triple Crown Special Achievement - W3PO</v>
      </c>
      <c r="E704" s="12" t="str">
        <v>Triple Crown Special Achievement - W3PO</v>
      </c>
      <c r="F704" s="12" t="str">
        <v>Triple Crown Special Achievement - W3PO</v>
      </c>
      <c r="G704" s="12" t="str">
        <v>Triple Crown Special Achievement - W3PO</v>
      </c>
      <c r="H704" s="12" t="str">
        <v>Triple Crown Special Achievement - W3PO</v>
      </c>
      <c r="I704" s="12" t="str">
        <v>Triple Crown Special Achievement - W3PO</v>
      </c>
      <c r="J704" s="12" t="str">
        <v>Triple Crown Special Achievement - W3PO</v>
      </c>
      <c r="K704" s="12" t="str">
        <v>Triple Crown Special Achievement - W3PO</v>
      </c>
      <c r="L704" s="12" t="str">
        <v>Triple Crown Special Achievement - W3PO</v>
      </c>
      <c r="M704" s="12" t="str">
        <v>Triple Crown Special Achievement - W3PO</v>
      </c>
      <c r="N704" s="12" t="str">
        <v>Triple Crown Special Achievement - W3PO</v>
      </c>
    </row>
    <row r="705" spans="3:14" x14ac:dyDescent="0.3">
      <c r="C705" s="12" t="str">
        <v>TSAD - TDAA (Teacup)</v>
      </c>
      <c r="D705" s="12" t="str">
        <v>TSAD - TDAA (Teacup)</v>
      </c>
      <c r="E705" s="12" t="str">
        <v>TSAD - TDAA (Teacup)</v>
      </c>
      <c r="F705" s="12" t="str">
        <v>TSAD - TDAA (Teacup)</v>
      </c>
      <c r="G705" s="12" t="str">
        <v>TSAD - TDAA (Teacup)</v>
      </c>
      <c r="H705" s="12" t="str">
        <v>TSAD - TDAA (Teacup)</v>
      </c>
      <c r="I705" s="12" t="str">
        <v>TSAD - TDAA (Teacup)</v>
      </c>
      <c r="J705" s="12" t="str">
        <v>TSAD - TDAA (Teacup)</v>
      </c>
      <c r="K705" s="12" t="str">
        <v>TSAD - TDAA (Teacup)</v>
      </c>
      <c r="L705" s="12" t="str">
        <v>TSAD - TDAA (Teacup)</v>
      </c>
      <c r="M705" s="12" t="str">
        <v>TSAD - TDAA (Teacup)</v>
      </c>
      <c r="N705" s="12" t="str">
        <v>TSAD - TDAA (Teacup)</v>
      </c>
    </row>
    <row r="706" spans="3:14" x14ac:dyDescent="0.3">
      <c r="C706" s="12" t="str">
        <v xml:space="preserve">TT - ATTS </v>
      </c>
      <c r="D706" s="12" t="str">
        <v xml:space="preserve">TT - ATTS </v>
      </c>
      <c r="E706" s="12" t="str">
        <v xml:space="preserve">TT - ATTS </v>
      </c>
      <c r="F706" s="12" t="str">
        <v xml:space="preserve">TT - ATTS </v>
      </c>
      <c r="G706" s="12" t="str">
        <v xml:space="preserve">TT - ATTS </v>
      </c>
      <c r="H706" s="12" t="str">
        <v xml:space="preserve">TT - ATTS </v>
      </c>
      <c r="I706" s="12" t="str">
        <v xml:space="preserve">TT - ATTS </v>
      </c>
      <c r="J706" s="12" t="str">
        <v xml:space="preserve">TT - ATTS </v>
      </c>
      <c r="K706" s="12" t="str">
        <v xml:space="preserve">TT - ATTS </v>
      </c>
      <c r="L706" s="12" t="str">
        <v xml:space="preserve">TT - ATTS </v>
      </c>
      <c r="M706" s="12" t="str">
        <v xml:space="preserve">TT - ATTS </v>
      </c>
      <c r="N706" s="12" t="str">
        <v xml:space="preserve">TT - ATTS </v>
      </c>
    </row>
    <row r="707" spans="3:14" x14ac:dyDescent="0.3">
      <c r="C707" s="12" t="str">
        <v>U-ACHX  - UKC</v>
      </c>
      <c r="D707" s="12" t="str">
        <v>U-ACHX  - UKC</v>
      </c>
      <c r="E707" s="12" t="str">
        <v>U-ACHX  - UKC</v>
      </c>
      <c r="F707" s="12" t="str">
        <v>U-ACHX  - UKC</v>
      </c>
      <c r="G707" s="12" t="str">
        <v>U-ACHX  - UKC</v>
      </c>
      <c r="H707" s="12" t="str">
        <v>U-ACHX  - UKC</v>
      </c>
      <c r="I707" s="12" t="str">
        <v>U-ACHX  - UKC</v>
      </c>
      <c r="J707" s="12" t="str">
        <v>U-ACHX  - UKC</v>
      </c>
      <c r="K707" s="12" t="str">
        <v>U-ACHX  - UKC</v>
      </c>
      <c r="L707" s="12" t="str">
        <v>U-ACHX  - UKC</v>
      </c>
      <c r="M707" s="12" t="str">
        <v>U-ACHX  - UKC</v>
      </c>
      <c r="N707" s="12" t="str">
        <v>U-ACHX  - UKC</v>
      </c>
    </row>
    <row r="708" spans="3:14" x14ac:dyDescent="0.3">
      <c r="C708" s="12" t="str">
        <v>UAFR - UKC</v>
      </c>
      <c r="D708" s="12" t="str">
        <v>UAFR - UKC</v>
      </c>
      <c r="E708" s="12" t="str">
        <v>UAFR - UKC</v>
      </c>
      <c r="F708" s="12" t="str">
        <v>UAFR - UKC</v>
      </c>
      <c r="G708" s="12" t="str">
        <v>UAFR - UKC</v>
      </c>
      <c r="H708" s="12" t="str">
        <v>UAFR - UKC</v>
      </c>
      <c r="I708" s="12" t="str">
        <v>UAFR - UKC</v>
      </c>
      <c r="J708" s="12" t="str">
        <v>UAFR - UKC</v>
      </c>
      <c r="K708" s="12" t="str">
        <v>UAFR - UKC</v>
      </c>
      <c r="L708" s="12" t="str">
        <v>UAFR - UKC</v>
      </c>
      <c r="M708" s="12" t="str">
        <v>UAFR - UKC</v>
      </c>
      <c r="N708" s="12" t="str">
        <v>UAFR - UKC</v>
      </c>
    </row>
    <row r="709" spans="3:14" x14ac:dyDescent="0.3">
      <c r="C709" s="12" t="str">
        <v>U-AGI  - UKC</v>
      </c>
      <c r="D709" s="12" t="str">
        <v>U-AGI  - UKC</v>
      </c>
      <c r="E709" s="12" t="str">
        <v>U-AGI  - UKC</v>
      </c>
      <c r="F709" s="12" t="str">
        <v>U-AGI  - UKC</v>
      </c>
      <c r="G709" s="12" t="str">
        <v>U-AGI  - UKC</v>
      </c>
      <c r="H709" s="12" t="str">
        <v>U-AGI  - UKC</v>
      </c>
      <c r="I709" s="12" t="str">
        <v>U-AGI  - UKC</v>
      </c>
      <c r="J709" s="12" t="str">
        <v>U-AGI  - UKC</v>
      </c>
      <c r="K709" s="12" t="str">
        <v>U-AGI  - UKC</v>
      </c>
      <c r="L709" s="12" t="str">
        <v>U-AGI  - UKC</v>
      </c>
      <c r="M709" s="12" t="str">
        <v>U-AGI  - UKC</v>
      </c>
      <c r="N709" s="12" t="str">
        <v>U-AGI  - UKC</v>
      </c>
    </row>
    <row r="710" spans="3:14" x14ac:dyDescent="0.3">
      <c r="C710" s="12" t="str">
        <v>U-AGII  - UKC</v>
      </c>
      <c r="D710" s="12" t="str">
        <v>U-AGII  - UKC</v>
      </c>
      <c r="E710" s="12" t="str">
        <v>U-AGII  - UKC</v>
      </c>
      <c r="F710" s="12" t="str">
        <v>U-AGII  - UKC</v>
      </c>
      <c r="G710" s="12" t="str">
        <v>U-AGII  - UKC</v>
      </c>
      <c r="H710" s="12" t="str">
        <v>U-AGII  - UKC</v>
      </c>
      <c r="I710" s="12" t="str">
        <v>U-AGII  - UKC</v>
      </c>
      <c r="J710" s="12" t="str">
        <v>U-AGII  - UKC</v>
      </c>
      <c r="K710" s="12" t="str">
        <v>U-AGII  - UKC</v>
      </c>
      <c r="L710" s="12" t="str">
        <v>U-AGII  - UKC</v>
      </c>
      <c r="M710" s="12" t="str">
        <v>U-AGII  - UKC</v>
      </c>
      <c r="N710" s="12" t="str">
        <v>U-AGII  - UKC</v>
      </c>
    </row>
    <row r="711" spans="3:14" x14ac:dyDescent="0.3">
      <c r="C711" s="12" t="str">
        <v>UASR - UKC</v>
      </c>
      <c r="D711" s="12" t="str">
        <v>UASR - UKC</v>
      </c>
      <c r="E711" s="12" t="str">
        <v>UASR - UKC</v>
      </c>
      <c r="F711" s="12" t="str">
        <v>UASR - UKC</v>
      </c>
      <c r="G711" s="12" t="str">
        <v>UASR - UKC</v>
      </c>
      <c r="H711" s="12" t="str">
        <v>UASR - UKC</v>
      </c>
      <c r="I711" s="12" t="str">
        <v>UASR - UKC</v>
      </c>
      <c r="J711" s="12" t="str">
        <v>UASR - UKC</v>
      </c>
      <c r="K711" s="12" t="str">
        <v>UASR - UKC</v>
      </c>
      <c r="L711" s="12" t="str">
        <v>UASR - UKC</v>
      </c>
      <c r="M711" s="12" t="str">
        <v>UASR - UKC</v>
      </c>
      <c r="N711" s="12" t="str">
        <v>UASR - UKC</v>
      </c>
    </row>
    <row r="712" spans="3:14" x14ac:dyDescent="0.3">
      <c r="C712" s="12" t="str">
        <v>UCD  - UKC</v>
      </c>
      <c r="D712" s="12" t="str">
        <v>UCD  - UKC</v>
      </c>
      <c r="E712" s="12" t="str">
        <v>UCD  - UKC</v>
      </c>
      <c r="F712" s="12" t="str">
        <v>UCD  - UKC</v>
      </c>
      <c r="G712" s="12" t="str">
        <v>UCD  - UKC</v>
      </c>
      <c r="H712" s="12" t="str">
        <v>UCD  - UKC</v>
      </c>
      <c r="I712" s="12" t="str">
        <v>UCD  - UKC</v>
      </c>
      <c r="J712" s="12" t="str">
        <v>UCD  - UKC</v>
      </c>
      <c r="K712" s="12" t="str">
        <v>UCD  - UKC</v>
      </c>
      <c r="L712" s="12" t="str">
        <v>UCD  - UKC</v>
      </c>
      <c r="M712" s="12" t="str">
        <v>UCD  - UKC</v>
      </c>
      <c r="N712" s="12" t="str">
        <v>UCD  - UKC</v>
      </c>
    </row>
    <row r="713" spans="3:14" x14ac:dyDescent="0.3">
      <c r="C713" s="12" t="str">
        <v>UCDX  - UKC</v>
      </c>
      <c r="D713" s="12" t="str">
        <v>UCDX  - UKC</v>
      </c>
      <c r="E713" s="12" t="str">
        <v>UCDX  - UKC</v>
      </c>
      <c r="F713" s="12" t="str">
        <v>UCDX  - UKC</v>
      </c>
      <c r="G713" s="12" t="str">
        <v>UCDX  - UKC</v>
      </c>
      <c r="H713" s="12" t="str">
        <v>UCDX  - UKC</v>
      </c>
      <c r="I713" s="12" t="str">
        <v>UCDX  - UKC</v>
      </c>
      <c r="J713" s="12" t="str">
        <v>UCDX  - UKC</v>
      </c>
      <c r="K713" s="12" t="str">
        <v>UCDX  - UKC</v>
      </c>
      <c r="L713" s="12" t="str">
        <v>UCDX  - UKC</v>
      </c>
      <c r="M713" s="12" t="str">
        <v>UCDX  - UKC</v>
      </c>
      <c r="N713" s="12" t="str">
        <v>UCDX  - UKC</v>
      </c>
    </row>
    <row r="714" spans="3:14" x14ac:dyDescent="0.3">
      <c r="C714" s="12" t="str">
        <v>UD  - CKC</v>
      </c>
      <c r="D714" s="12" t="str">
        <v>UD  - CKC</v>
      </c>
      <c r="E714" s="12" t="str">
        <v>UD  - CKC</v>
      </c>
      <c r="F714" s="12" t="str">
        <v>UD  - CKC</v>
      </c>
      <c r="G714" s="12" t="str">
        <v>UD  - CKC</v>
      </c>
      <c r="H714" s="12" t="str">
        <v>UD  - CKC</v>
      </c>
      <c r="I714" s="12" t="str">
        <v>UD  - CKC</v>
      </c>
      <c r="J714" s="12" t="str">
        <v>UD  - CKC</v>
      </c>
      <c r="K714" s="12" t="str">
        <v>UD  - CKC</v>
      </c>
      <c r="L714" s="12" t="str">
        <v>UD  - CKC</v>
      </c>
      <c r="M714" s="12" t="str">
        <v>UD  - CKC</v>
      </c>
      <c r="N714" s="12" t="str">
        <v>UD  - CKC</v>
      </c>
    </row>
    <row r="715" spans="3:14" x14ac:dyDescent="0.3">
      <c r="C715" s="12" t="str">
        <v>UD - AKC</v>
      </c>
      <c r="D715" s="12" t="str">
        <v>UD - AKC</v>
      </c>
      <c r="E715" s="12" t="str">
        <v>UD - AKC</v>
      </c>
      <c r="F715" s="12" t="str">
        <v>UD - AKC</v>
      </c>
      <c r="G715" s="12" t="str">
        <v>UD - AKC</v>
      </c>
      <c r="H715" s="12" t="str">
        <v>UD - AKC</v>
      </c>
      <c r="I715" s="12" t="str">
        <v>UD - AKC</v>
      </c>
      <c r="J715" s="12" t="str">
        <v>UD - AKC</v>
      </c>
      <c r="K715" s="12" t="str">
        <v>UD - AKC</v>
      </c>
      <c r="L715" s="12" t="str">
        <v>UD - AKC</v>
      </c>
      <c r="M715" s="12" t="str">
        <v>UD - AKC</v>
      </c>
      <c r="N715" s="12" t="str">
        <v>UD - AKC</v>
      </c>
    </row>
    <row r="716" spans="3:14" x14ac:dyDescent="0.3">
      <c r="C716" s="12" t="str">
        <v xml:space="preserve">UD - ASCA </v>
      </c>
      <c r="D716" s="12" t="str">
        <v xml:space="preserve">UD - ASCA </v>
      </c>
      <c r="E716" s="12" t="str">
        <v xml:space="preserve">UD - ASCA </v>
      </c>
      <c r="F716" s="12" t="str">
        <v xml:space="preserve">UD - ASCA </v>
      </c>
      <c r="G716" s="12" t="str">
        <v xml:space="preserve">UD - ASCA </v>
      </c>
      <c r="H716" s="12" t="str">
        <v xml:space="preserve">UD - ASCA </v>
      </c>
      <c r="I716" s="12" t="str">
        <v xml:space="preserve">UD - ASCA </v>
      </c>
      <c r="J716" s="12" t="str">
        <v xml:space="preserve">UD - ASCA </v>
      </c>
      <c r="K716" s="12" t="str">
        <v xml:space="preserve">UD - ASCA </v>
      </c>
      <c r="L716" s="12" t="str">
        <v xml:space="preserve">UD - ASCA </v>
      </c>
      <c r="M716" s="12" t="str">
        <v xml:space="preserve">UD - ASCA </v>
      </c>
      <c r="N716" s="12" t="str">
        <v xml:space="preserve">UD - ASCA </v>
      </c>
    </row>
    <row r="717" spans="3:14" x14ac:dyDescent="0.3">
      <c r="C717" s="12" t="str">
        <v>UD-C  - CDSP</v>
      </c>
      <c r="D717" s="12" t="str">
        <v>UD-C  - CDSP</v>
      </c>
      <c r="E717" s="12" t="str">
        <v>UD-C  - CDSP</v>
      </c>
      <c r="F717" s="12" t="str">
        <v>UD-C  - CDSP</v>
      </c>
      <c r="G717" s="12" t="str">
        <v>UD-C  - CDSP</v>
      </c>
      <c r="H717" s="12" t="str">
        <v>UD-C  - CDSP</v>
      </c>
      <c r="I717" s="12" t="str">
        <v>UD-C  - CDSP</v>
      </c>
      <c r="J717" s="12" t="str">
        <v>UD-C  - CDSP</v>
      </c>
      <c r="K717" s="12" t="str">
        <v>UD-C  - CDSP</v>
      </c>
      <c r="L717" s="12" t="str">
        <v>UD-C  - CDSP</v>
      </c>
      <c r="M717" s="12" t="str">
        <v>UD-C  - CDSP</v>
      </c>
      <c r="N717" s="12" t="str">
        <v>UD-C  - CDSP</v>
      </c>
    </row>
    <row r="718" spans="3:14" x14ac:dyDescent="0.3">
      <c r="C718" s="12" t="str">
        <v xml:space="preserve">UD-V  - ASCA </v>
      </c>
      <c r="D718" s="12" t="str">
        <v xml:space="preserve">UD-V  - ASCA </v>
      </c>
      <c r="E718" s="12" t="str">
        <v xml:space="preserve">UD-V  - ASCA </v>
      </c>
      <c r="F718" s="12" t="str">
        <v xml:space="preserve">UD-V  - ASCA </v>
      </c>
      <c r="G718" s="12" t="str">
        <v xml:space="preserve">UD-V  - ASCA </v>
      </c>
      <c r="H718" s="12" t="str">
        <v xml:space="preserve">UD-V  - ASCA </v>
      </c>
      <c r="I718" s="12" t="str">
        <v xml:space="preserve">UD-V  - ASCA </v>
      </c>
      <c r="J718" s="12" t="str">
        <v xml:space="preserve">UD-V  - ASCA </v>
      </c>
      <c r="K718" s="12" t="str">
        <v xml:space="preserve">UD-V  - ASCA </v>
      </c>
      <c r="L718" s="12" t="str">
        <v xml:space="preserve">UD-V  - ASCA </v>
      </c>
      <c r="M718" s="12" t="str">
        <v xml:space="preserve">UD-V  - ASCA </v>
      </c>
      <c r="N718" s="12" t="str">
        <v xml:space="preserve">UD-V  - ASCA </v>
      </c>
    </row>
    <row r="719" spans="3:14" x14ac:dyDescent="0.3">
      <c r="C719" s="12" t="str">
        <v>UDX - AKC</v>
      </c>
      <c r="D719" s="12" t="str">
        <v>UDX - AKC</v>
      </c>
      <c r="E719" s="12" t="str">
        <v>UDX - AKC</v>
      </c>
      <c r="F719" s="12" t="str">
        <v>UDX - AKC</v>
      </c>
      <c r="G719" s="12" t="str">
        <v>UDX - AKC</v>
      </c>
      <c r="H719" s="12" t="str">
        <v>UDX - AKC</v>
      </c>
      <c r="I719" s="12" t="str">
        <v>UDX - AKC</v>
      </c>
      <c r="J719" s="12" t="str">
        <v>UDX - AKC</v>
      </c>
      <c r="K719" s="12" t="str">
        <v>UDX - AKC</v>
      </c>
      <c r="L719" s="12" t="str">
        <v>UDX - AKC</v>
      </c>
      <c r="M719" s="12" t="str">
        <v>UDX - AKC</v>
      </c>
      <c r="N719" s="12" t="str">
        <v>UDX - AKC</v>
      </c>
    </row>
    <row r="720" spans="3:14" x14ac:dyDescent="0.3">
      <c r="C720" s="12" t="str">
        <v xml:space="preserve">UDX - ASCA </v>
      </c>
      <c r="D720" s="12" t="str">
        <v xml:space="preserve">UDX - ASCA </v>
      </c>
      <c r="E720" s="12" t="str">
        <v xml:space="preserve">UDX - ASCA </v>
      </c>
      <c r="F720" s="12" t="str">
        <v xml:space="preserve">UDX - ASCA </v>
      </c>
      <c r="G720" s="12" t="str">
        <v xml:space="preserve">UDX - ASCA </v>
      </c>
      <c r="H720" s="12" t="str">
        <v xml:space="preserve">UDX - ASCA </v>
      </c>
      <c r="I720" s="12" t="str">
        <v xml:space="preserve">UDX - ASCA </v>
      </c>
      <c r="J720" s="12" t="str">
        <v xml:space="preserve">UDX - ASCA </v>
      </c>
      <c r="K720" s="12" t="str">
        <v xml:space="preserve">UDX - ASCA </v>
      </c>
      <c r="L720" s="12" t="str">
        <v xml:space="preserve">UDX - ASCA </v>
      </c>
      <c r="M720" s="12" t="str">
        <v xml:space="preserve">UDX - ASCA </v>
      </c>
      <c r="N720" s="12" t="str">
        <v xml:space="preserve">UDX - ASCA </v>
      </c>
    </row>
    <row r="721" spans="3:14" x14ac:dyDescent="0.3">
      <c r="C721" s="12" t="str">
        <v>UDX-C - CDSP</v>
      </c>
      <c r="D721" s="12" t="str">
        <v>UDX-C - CDSP</v>
      </c>
      <c r="E721" s="12" t="str">
        <v>UDX-C - CDSP</v>
      </c>
      <c r="F721" s="12" t="str">
        <v>UDX-C - CDSP</v>
      </c>
      <c r="G721" s="12" t="str">
        <v>UDX-C - CDSP</v>
      </c>
      <c r="H721" s="12" t="str">
        <v>UDX-C - CDSP</v>
      </c>
      <c r="I721" s="12" t="str">
        <v>UDX-C - CDSP</v>
      </c>
      <c r="J721" s="12" t="str">
        <v>UDX-C - CDSP</v>
      </c>
      <c r="K721" s="12" t="str">
        <v>UDX-C - CDSP</v>
      </c>
      <c r="L721" s="12" t="str">
        <v>UDX-C - CDSP</v>
      </c>
      <c r="M721" s="12" t="str">
        <v>UDX-C - CDSP</v>
      </c>
      <c r="N721" s="12" t="str">
        <v>UDX-C - CDSP</v>
      </c>
    </row>
    <row r="722" spans="3:14" x14ac:dyDescent="0.3">
      <c r="C722" s="12" t="str">
        <v xml:space="preserve">UDX-V - ASCA </v>
      </c>
      <c r="D722" s="12" t="str">
        <v xml:space="preserve">UDX-V - ASCA </v>
      </c>
      <c r="E722" s="12" t="str">
        <v xml:space="preserve">UDX-V - ASCA </v>
      </c>
      <c r="F722" s="12" t="str">
        <v xml:space="preserve">UDX-V - ASCA </v>
      </c>
      <c r="G722" s="12" t="str">
        <v xml:space="preserve">UDX-V - ASCA </v>
      </c>
      <c r="H722" s="12" t="str">
        <v xml:space="preserve">UDX-V - ASCA </v>
      </c>
      <c r="I722" s="12" t="str">
        <v xml:space="preserve">UDX-V - ASCA </v>
      </c>
      <c r="J722" s="12" t="str">
        <v xml:space="preserve">UDX-V - ASCA </v>
      </c>
      <c r="K722" s="12" t="str">
        <v xml:space="preserve">UDX-V - ASCA </v>
      </c>
      <c r="L722" s="12" t="str">
        <v xml:space="preserve">UDX-V - ASCA </v>
      </c>
      <c r="M722" s="12" t="str">
        <v xml:space="preserve">UDX-V - ASCA </v>
      </c>
      <c r="N722" s="12" t="str">
        <v xml:space="preserve">UDX-V - ASCA </v>
      </c>
    </row>
    <row r="723" spans="3:14" x14ac:dyDescent="0.3">
      <c r="C723" s="12" t="str">
        <v>UEWPCH - UKC</v>
      </c>
      <c r="D723" s="12" t="str">
        <v>UEWPCH - UKC</v>
      </c>
      <c r="E723" s="12" t="str">
        <v>UEWPCH - UKC</v>
      </c>
      <c r="F723" s="12" t="str">
        <v>UEWPCH - UKC</v>
      </c>
      <c r="G723" s="12" t="str">
        <v>UEWPCH - UKC</v>
      </c>
      <c r="H723" s="12" t="str">
        <v>UEWPCH - UKC</v>
      </c>
      <c r="I723" s="12" t="str">
        <v>UEWPCH - UKC</v>
      </c>
      <c r="J723" s="12" t="str">
        <v>UEWPCH - UKC</v>
      </c>
      <c r="K723" s="12" t="str">
        <v>UEWPCH - UKC</v>
      </c>
      <c r="L723" s="12" t="str">
        <v>UEWPCH - UKC</v>
      </c>
      <c r="M723" s="12" t="str">
        <v>UEWPCH - UKC</v>
      </c>
      <c r="N723" s="12" t="str">
        <v>UEWPCH - UKC</v>
      </c>
    </row>
    <row r="724" spans="3:14" x14ac:dyDescent="0.3">
      <c r="C724" s="12" t="str">
        <v>UFCH - UKC</v>
      </c>
      <c r="D724" s="12" t="str">
        <v>UFCH - UKC</v>
      </c>
      <c r="E724" s="12" t="str">
        <v>UFCH - UKC</v>
      </c>
      <c r="F724" s="12" t="str">
        <v>UFCH - UKC</v>
      </c>
      <c r="G724" s="12" t="str">
        <v>UFCH - UKC</v>
      </c>
      <c r="H724" s="12" t="str">
        <v>UFCH - UKC</v>
      </c>
      <c r="I724" s="12" t="str">
        <v>UFCH - UKC</v>
      </c>
      <c r="J724" s="12" t="str">
        <v>UFCH - UKC</v>
      </c>
      <c r="K724" s="12" t="str">
        <v>UFCH - UKC</v>
      </c>
      <c r="L724" s="12" t="str">
        <v>UFCH - UKC</v>
      </c>
      <c r="M724" s="12" t="str">
        <v>UFCH - UKC</v>
      </c>
      <c r="N724" s="12" t="str">
        <v>UFCH - UKC</v>
      </c>
    </row>
    <row r="725" spans="3:14" x14ac:dyDescent="0.3">
      <c r="C725" s="12" t="str">
        <v>UFGR - UKC</v>
      </c>
      <c r="D725" s="12" t="str">
        <v>UFGR - UKC</v>
      </c>
      <c r="E725" s="12" t="str">
        <v>UFGR - UKC</v>
      </c>
      <c r="F725" s="12" t="str">
        <v>UFGR - UKC</v>
      </c>
      <c r="G725" s="12" t="str">
        <v>UFGR - UKC</v>
      </c>
      <c r="H725" s="12" t="str">
        <v>UFGR - UKC</v>
      </c>
      <c r="I725" s="12" t="str">
        <v>UFGR - UKC</v>
      </c>
      <c r="J725" s="12" t="str">
        <v>UFGR - UKC</v>
      </c>
      <c r="K725" s="12" t="str">
        <v>UFGR - UKC</v>
      </c>
      <c r="L725" s="12" t="str">
        <v>UFGR - UKC</v>
      </c>
      <c r="M725" s="12" t="str">
        <v>UFGR - UKC</v>
      </c>
      <c r="N725" s="12" t="str">
        <v>UFGR - UKC</v>
      </c>
    </row>
    <row r="726" spans="3:14" x14ac:dyDescent="0.3">
      <c r="C726" s="12" t="str">
        <v>UFXR - UKC</v>
      </c>
      <c r="D726" s="12" t="str">
        <v>UFXR - UKC</v>
      </c>
      <c r="E726" s="12" t="str">
        <v>UFXR - UKC</v>
      </c>
      <c r="F726" s="12" t="str">
        <v>UFXR - UKC</v>
      </c>
      <c r="G726" s="12" t="str">
        <v>UFXR - UKC</v>
      </c>
      <c r="H726" s="12" t="str">
        <v>UFXR - UKC</v>
      </c>
      <c r="I726" s="12" t="str">
        <v>UFXR - UKC</v>
      </c>
      <c r="J726" s="12" t="str">
        <v>UFXR - UKC</v>
      </c>
      <c r="K726" s="12" t="str">
        <v>UFXR - UKC</v>
      </c>
      <c r="L726" s="12" t="str">
        <v>UFXR - UKC</v>
      </c>
      <c r="M726" s="12" t="str">
        <v>UFXR - UKC</v>
      </c>
      <c r="N726" s="12" t="str">
        <v>UFXR - UKC</v>
      </c>
    </row>
    <row r="727" spans="3:14" x14ac:dyDescent="0.3">
      <c r="C727" s="12" t="str">
        <v>U-GRACH - UKC</v>
      </c>
      <c r="D727" s="12" t="str">
        <v>U-GRACH - UKC</v>
      </c>
      <c r="E727" s="12" t="str">
        <v>U-GRACH - UKC</v>
      </c>
      <c r="F727" s="12" t="str">
        <v>U-GRACH - UKC</v>
      </c>
      <c r="G727" s="12" t="str">
        <v>U-GRACH - UKC</v>
      </c>
      <c r="H727" s="12" t="str">
        <v>U-GRACH - UKC</v>
      </c>
      <c r="I727" s="12" t="str">
        <v>U-GRACH - UKC</v>
      </c>
      <c r="J727" s="12" t="str">
        <v>U-GRACH - UKC</v>
      </c>
      <c r="K727" s="12" t="str">
        <v>U-GRACH - UKC</v>
      </c>
      <c r="L727" s="12" t="str">
        <v>U-GRACH - UKC</v>
      </c>
      <c r="M727" s="12" t="str">
        <v>U-GRACH - UKC</v>
      </c>
      <c r="N727" s="12" t="str">
        <v>U-GRACH - UKC</v>
      </c>
    </row>
    <row r="728" spans="3:14" x14ac:dyDescent="0.3">
      <c r="C728" s="12" t="str">
        <v xml:space="preserve">UGWPCH - UKC </v>
      </c>
      <c r="D728" s="12" t="str">
        <v xml:space="preserve">UGWPCH - UKC </v>
      </c>
      <c r="E728" s="12" t="str">
        <v xml:space="preserve">UGWPCH - UKC </v>
      </c>
      <c r="F728" s="12" t="str">
        <v xml:space="preserve">UGWPCH - UKC </v>
      </c>
      <c r="G728" s="12" t="str">
        <v xml:space="preserve">UGWPCH - UKC </v>
      </c>
      <c r="H728" s="12" t="str">
        <v xml:space="preserve">UGWPCH - UKC </v>
      </c>
      <c r="I728" s="12" t="str">
        <v xml:space="preserve">UGWPCH - UKC </v>
      </c>
      <c r="J728" s="12" t="str">
        <v xml:space="preserve">UGWPCH - UKC </v>
      </c>
      <c r="K728" s="12" t="str">
        <v xml:space="preserve">UGWPCH - UKC </v>
      </c>
      <c r="L728" s="12" t="str">
        <v xml:space="preserve">UGWPCH - UKC </v>
      </c>
      <c r="M728" s="12" t="str">
        <v xml:space="preserve">UGWPCH - UKC </v>
      </c>
      <c r="N728" s="12" t="str">
        <v xml:space="preserve">UGWPCH - UKC </v>
      </c>
    </row>
    <row r="729" spans="3:14" x14ac:dyDescent="0.3">
      <c r="C729" s="12" t="str">
        <v>UJJ - UKC</v>
      </c>
      <c r="D729" s="12" t="str">
        <v>UJJ - UKC</v>
      </c>
      <c r="E729" s="12" t="str">
        <v>UJJ - UKC</v>
      </c>
      <c r="F729" s="12" t="str">
        <v>UJJ - UKC</v>
      </c>
      <c r="G729" s="12" t="str">
        <v>UJJ - UKC</v>
      </c>
      <c r="H729" s="12" t="str">
        <v>UJJ - UKC</v>
      </c>
      <c r="I729" s="12" t="str">
        <v>UJJ - UKC</v>
      </c>
      <c r="J729" s="12" t="str">
        <v>UJJ - UKC</v>
      </c>
      <c r="K729" s="12" t="str">
        <v>UJJ - UKC</v>
      </c>
      <c r="L729" s="12" t="str">
        <v>UJJ - UKC</v>
      </c>
      <c r="M729" s="12" t="str">
        <v>UJJ - UKC</v>
      </c>
      <c r="N729" s="12" t="str">
        <v>UJJ - UKC</v>
      </c>
    </row>
    <row r="730" spans="3:14" x14ac:dyDescent="0.3">
      <c r="C730" s="12" t="str">
        <v>UJJCH - UKC</v>
      </c>
      <c r="D730" s="12" t="str">
        <v>UJJCH - UKC</v>
      </c>
      <c r="E730" s="12" t="str">
        <v>UJJCH - UKC</v>
      </c>
      <c r="F730" s="12" t="str">
        <v>UJJCH - UKC</v>
      </c>
      <c r="G730" s="12" t="str">
        <v>UJJCH - UKC</v>
      </c>
      <c r="H730" s="12" t="str">
        <v>UJJCH - UKC</v>
      </c>
      <c r="I730" s="12" t="str">
        <v>UJJCH - UKC</v>
      </c>
      <c r="J730" s="12" t="str">
        <v>UJJCH - UKC</v>
      </c>
      <c r="K730" s="12" t="str">
        <v>UJJCH - UKC</v>
      </c>
      <c r="L730" s="12" t="str">
        <v>UJJCH - UKC</v>
      </c>
      <c r="M730" s="12" t="str">
        <v>UJJCH - UKC</v>
      </c>
      <c r="N730" s="12" t="str">
        <v>UJJCH - UKC</v>
      </c>
    </row>
    <row r="731" spans="3:14" x14ac:dyDescent="0.3">
      <c r="C731" s="12" t="str">
        <v>UMJ - UKC</v>
      </c>
      <c r="D731" s="12" t="str">
        <v>UMJ - UKC</v>
      </c>
      <c r="E731" s="12" t="str">
        <v>UMJ - UKC</v>
      </c>
      <c r="F731" s="12" t="str">
        <v>UMJ - UKC</v>
      </c>
      <c r="G731" s="12" t="str">
        <v>UMJ - UKC</v>
      </c>
      <c r="H731" s="12" t="str">
        <v>UMJ - UKC</v>
      </c>
      <c r="I731" s="12" t="str">
        <v>UMJ - UKC</v>
      </c>
      <c r="J731" s="12" t="str">
        <v>UMJ - UKC</v>
      </c>
      <c r="K731" s="12" t="str">
        <v>UMJ - UKC</v>
      </c>
      <c r="L731" s="12" t="str">
        <v>UMJ - UKC</v>
      </c>
      <c r="M731" s="12" t="str">
        <v>UMJ - UKC</v>
      </c>
      <c r="N731" s="12" t="str">
        <v>UMJ - UKC</v>
      </c>
    </row>
    <row r="732" spans="3:14" x14ac:dyDescent="0.3">
      <c r="C732" s="12" t="str">
        <v>UMJCH  - UKC</v>
      </c>
      <c r="D732" s="12" t="str">
        <v>UMJCH  - UKC</v>
      </c>
      <c r="E732" s="12" t="str">
        <v>UMJCH  - UKC</v>
      </c>
      <c r="F732" s="12" t="str">
        <v>UMJCH  - UKC</v>
      </c>
      <c r="G732" s="12" t="str">
        <v>UMJCH  - UKC</v>
      </c>
      <c r="H732" s="12" t="str">
        <v>UMJCH  - UKC</v>
      </c>
      <c r="I732" s="12" t="str">
        <v>UMJCH  - UKC</v>
      </c>
      <c r="J732" s="12" t="str">
        <v>UMJCH  - UKC</v>
      </c>
      <c r="K732" s="12" t="str">
        <v>UMJCH  - UKC</v>
      </c>
      <c r="L732" s="12" t="str">
        <v>UMJCH  - UKC</v>
      </c>
      <c r="M732" s="12" t="str">
        <v>UMJCH  - UKC</v>
      </c>
      <c r="N732" s="12" t="str">
        <v>UMJCH  - UKC</v>
      </c>
    </row>
    <row r="733" spans="3:14" x14ac:dyDescent="0.3">
      <c r="C733" s="12" t="str">
        <v>UNFR+UNSR - UKC</v>
      </c>
      <c r="D733" s="12" t="str">
        <v>UNFR+UNSR - UKC</v>
      </c>
      <c r="E733" s="12" t="str">
        <v>UNFR+UNSR - UKC</v>
      </c>
      <c r="F733" s="12" t="str">
        <v>UNFR+UNSR - UKC</v>
      </c>
      <c r="G733" s="12" t="str">
        <v>UNFR+UNSR - UKC</v>
      </c>
      <c r="H733" s="12" t="str">
        <v>UNFR+UNSR - UKC</v>
      </c>
      <c r="I733" s="12" t="str">
        <v>UNFR+UNSR - UKC</v>
      </c>
      <c r="J733" s="12" t="str">
        <v>UNFR+UNSR - UKC</v>
      </c>
      <c r="K733" s="12" t="str">
        <v>UNFR+UNSR - UKC</v>
      </c>
      <c r="L733" s="12" t="str">
        <v>UNFR+UNSR - UKC</v>
      </c>
      <c r="M733" s="12" t="str">
        <v>UNFR+UNSR - UKC</v>
      </c>
      <c r="N733" s="12" t="str">
        <v>UNFR+UNSR - UKC</v>
      </c>
    </row>
    <row r="734" spans="3:14" x14ac:dyDescent="0.3">
      <c r="C734" s="12" t="str">
        <v>UNJ - UKC</v>
      </c>
      <c r="D734" s="12" t="str">
        <v>UNJ - UKC</v>
      </c>
      <c r="E734" s="12" t="str">
        <v>UNJ - UKC</v>
      </c>
      <c r="F734" s="12" t="str">
        <v>UNJ - UKC</v>
      </c>
      <c r="G734" s="12" t="str">
        <v>UNJ - UKC</v>
      </c>
      <c r="H734" s="12" t="str">
        <v>UNJ - UKC</v>
      </c>
      <c r="I734" s="12" t="str">
        <v>UNJ - UKC</v>
      </c>
      <c r="J734" s="12" t="str">
        <v>UNJ - UKC</v>
      </c>
      <c r="K734" s="12" t="str">
        <v>UNJ - UKC</v>
      </c>
      <c r="L734" s="12" t="str">
        <v>UNJ - UKC</v>
      </c>
      <c r="M734" s="12" t="str">
        <v>UNJ - UKC</v>
      </c>
      <c r="N734" s="12" t="str">
        <v>UNJ - UKC</v>
      </c>
    </row>
    <row r="735" spans="3:14" x14ac:dyDescent="0.3">
      <c r="C735" s="12" t="str">
        <v>UNJCH - UKC</v>
      </c>
      <c r="D735" s="12" t="str">
        <v>UNJCH - UKC</v>
      </c>
      <c r="E735" s="12" t="str">
        <v>UNJCH - UKC</v>
      </c>
      <c r="F735" s="12" t="str">
        <v>UNJCH - UKC</v>
      </c>
      <c r="G735" s="12" t="str">
        <v>UNJCH - UKC</v>
      </c>
      <c r="H735" s="12" t="str">
        <v>UNJCH - UKC</v>
      </c>
      <c r="I735" s="12" t="str">
        <v>UNJCH - UKC</v>
      </c>
      <c r="J735" s="12" t="str">
        <v>UNJCH - UKC</v>
      </c>
      <c r="K735" s="12" t="str">
        <v>UNJCH - UKC</v>
      </c>
      <c r="L735" s="12" t="str">
        <v>UNJCH - UKC</v>
      </c>
      <c r="M735" s="12" t="str">
        <v>UNJCH - UKC</v>
      </c>
      <c r="N735" s="12" t="str">
        <v>UNJCH - UKC</v>
      </c>
    </row>
    <row r="736" spans="3:14" x14ac:dyDescent="0.3">
      <c r="C736" s="12" t="str">
        <v>UOCH - UKC</v>
      </c>
      <c r="D736" s="12" t="str">
        <v>UOCH - UKC</v>
      </c>
      <c r="E736" s="12" t="str">
        <v>UOCH - UKC</v>
      </c>
      <c r="F736" s="12" t="str">
        <v>UOCH - UKC</v>
      </c>
      <c r="G736" s="12" t="str">
        <v>UOCH - UKC</v>
      </c>
      <c r="H736" s="12" t="str">
        <v>UOCH - UKC</v>
      </c>
      <c r="I736" s="12" t="str">
        <v>UOCH - UKC</v>
      </c>
      <c r="J736" s="12" t="str">
        <v>UOCH - UKC</v>
      </c>
      <c r="K736" s="12" t="str">
        <v>UOCH - UKC</v>
      </c>
      <c r="L736" s="12" t="str">
        <v>UOCH - UKC</v>
      </c>
      <c r="M736" s="12" t="str">
        <v>UOCH - UKC</v>
      </c>
      <c r="N736" s="12" t="str">
        <v>UOCH - UKC</v>
      </c>
    </row>
    <row r="737" spans="3:14" x14ac:dyDescent="0.3">
      <c r="C737" s="12" t="str">
        <v>UPF1 - UPF</v>
      </c>
      <c r="D737" s="12" t="str">
        <v>UPF1 - UPF</v>
      </c>
      <c r="E737" s="12" t="str">
        <v>UPF1 - UPF</v>
      </c>
      <c r="F737" s="12" t="str">
        <v>UPF1 - UPF</v>
      </c>
      <c r="G737" s="12" t="str">
        <v>UPF1 - UPF</v>
      </c>
      <c r="H737" s="12" t="str">
        <v>UPF1 - UPF</v>
      </c>
      <c r="I737" s="12" t="str">
        <v>UPF1 - UPF</v>
      </c>
      <c r="J737" s="12" t="str">
        <v>UPF1 - UPF</v>
      </c>
      <c r="K737" s="12" t="str">
        <v>UPF1 - UPF</v>
      </c>
      <c r="L737" s="12" t="str">
        <v>UPF1 - UPF</v>
      </c>
      <c r="M737" s="12" t="str">
        <v>UPF1 - UPF</v>
      </c>
      <c r="N737" s="12" t="str">
        <v>UPF1 - UPF</v>
      </c>
    </row>
    <row r="738" spans="3:14" x14ac:dyDescent="0.3">
      <c r="C738" s="12" t="str">
        <v>UPF10 - UPF</v>
      </c>
      <c r="D738" s="12" t="str">
        <v>UPF10 - UPF</v>
      </c>
      <c r="E738" s="12" t="str">
        <v>UPF10 - UPF</v>
      </c>
      <c r="F738" s="12" t="str">
        <v>UPF10 - UPF</v>
      </c>
      <c r="G738" s="12" t="str">
        <v>UPF10 - UPF</v>
      </c>
      <c r="H738" s="12" t="str">
        <v>UPF10 - UPF</v>
      </c>
      <c r="I738" s="12" t="str">
        <v>UPF10 - UPF</v>
      </c>
      <c r="J738" s="12" t="str">
        <v>UPF10 - UPF</v>
      </c>
      <c r="K738" s="12" t="str">
        <v>UPF10 - UPF</v>
      </c>
      <c r="L738" s="12" t="str">
        <v>UPF10 - UPF</v>
      </c>
      <c r="M738" s="12" t="str">
        <v>UPF10 - UPF</v>
      </c>
      <c r="N738" s="12" t="str">
        <v>UPF10 - UPF</v>
      </c>
    </row>
    <row r="739" spans="3:14" x14ac:dyDescent="0.3">
      <c r="C739" s="12" t="str">
        <v>UPF2 - UPF</v>
      </c>
      <c r="D739" s="12" t="str">
        <v>UPF2 - UPF</v>
      </c>
      <c r="E739" s="12" t="str">
        <v>UPF2 - UPF</v>
      </c>
      <c r="F739" s="12" t="str">
        <v>UPF2 - UPF</v>
      </c>
      <c r="G739" s="12" t="str">
        <v>UPF2 - UPF</v>
      </c>
      <c r="H739" s="12" t="str">
        <v>UPF2 - UPF</v>
      </c>
      <c r="I739" s="12" t="str">
        <v>UPF2 - UPF</v>
      </c>
      <c r="J739" s="12" t="str">
        <v>UPF2 - UPF</v>
      </c>
      <c r="K739" s="12" t="str">
        <v>UPF2 - UPF</v>
      </c>
      <c r="L739" s="12" t="str">
        <v>UPF2 - UPF</v>
      </c>
      <c r="M739" s="12" t="str">
        <v>UPF2 - UPF</v>
      </c>
      <c r="N739" s="12" t="str">
        <v>UPF2 - UPF</v>
      </c>
    </row>
    <row r="740" spans="3:14" x14ac:dyDescent="0.3">
      <c r="C740" s="12" t="str">
        <v>UPF3 - UPF</v>
      </c>
      <c r="D740" s="12" t="str">
        <v>UPF3 - UPF</v>
      </c>
      <c r="E740" s="12" t="str">
        <v>UPF3 - UPF</v>
      </c>
      <c r="F740" s="12" t="str">
        <v>UPF3 - UPF</v>
      </c>
      <c r="G740" s="12" t="str">
        <v>UPF3 - UPF</v>
      </c>
      <c r="H740" s="12" t="str">
        <v>UPF3 - UPF</v>
      </c>
      <c r="I740" s="12" t="str">
        <v>UPF3 - UPF</v>
      </c>
      <c r="J740" s="12" t="str">
        <v>UPF3 - UPF</v>
      </c>
      <c r="K740" s="12" t="str">
        <v>UPF3 - UPF</v>
      </c>
      <c r="L740" s="12" t="str">
        <v>UPF3 - UPF</v>
      </c>
      <c r="M740" s="12" t="str">
        <v>UPF3 - UPF</v>
      </c>
      <c r="N740" s="12" t="str">
        <v>UPF3 - UPF</v>
      </c>
    </row>
    <row r="741" spans="3:14" x14ac:dyDescent="0.3">
      <c r="C741" s="12" t="str">
        <v>UPF4 - UPF</v>
      </c>
      <c r="D741" s="12" t="str">
        <v>UPF4 - UPF</v>
      </c>
      <c r="E741" s="12" t="str">
        <v>UPF4 - UPF</v>
      </c>
      <c r="F741" s="12" t="str">
        <v>UPF4 - UPF</v>
      </c>
      <c r="G741" s="12" t="str">
        <v>UPF4 - UPF</v>
      </c>
      <c r="H741" s="12" t="str">
        <v>UPF4 - UPF</v>
      </c>
      <c r="I741" s="12" t="str">
        <v>UPF4 - UPF</v>
      </c>
      <c r="J741" s="12" t="str">
        <v>UPF4 - UPF</v>
      </c>
      <c r="K741" s="12" t="str">
        <v>UPF4 - UPF</v>
      </c>
      <c r="L741" s="12" t="str">
        <v>UPF4 - UPF</v>
      </c>
      <c r="M741" s="12" t="str">
        <v>UPF4 - UPF</v>
      </c>
      <c r="N741" s="12" t="str">
        <v>UPF4 - UPF</v>
      </c>
    </row>
    <row r="742" spans="3:14" x14ac:dyDescent="0.3">
      <c r="C742" s="12" t="str">
        <v>UPF5 - UPF</v>
      </c>
      <c r="D742" s="12" t="str">
        <v>UPF5 - UPF</v>
      </c>
      <c r="E742" s="12" t="str">
        <v>UPF5 - UPF</v>
      </c>
      <c r="F742" s="12" t="str">
        <v>UPF5 - UPF</v>
      </c>
      <c r="G742" s="12" t="str">
        <v>UPF5 - UPF</v>
      </c>
      <c r="H742" s="12" t="str">
        <v>UPF5 - UPF</v>
      </c>
      <c r="I742" s="12" t="str">
        <v>UPF5 - UPF</v>
      </c>
      <c r="J742" s="12" t="str">
        <v>UPF5 - UPF</v>
      </c>
      <c r="K742" s="12" t="str">
        <v>UPF5 - UPF</v>
      </c>
      <c r="L742" s="12" t="str">
        <v>UPF5 - UPF</v>
      </c>
      <c r="M742" s="12" t="str">
        <v>UPF5 - UPF</v>
      </c>
      <c r="N742" s="12" t="str">
        <v>UPF5 - UPF</v>
      </c>
    </row>
    <row r="743" spans="3:14" x14ac:dyDescent="0.3">
      <c r="C743" s="12" t="str">
        <v>UPF9 - UPF</v>
      </c>
      <c r="D743" s="12" t="str">
        <v>UPF9 - UPF</v>
      </c>
      <c r="E743" s="12" t="str">
        <v>UPF9 - UPF</v>
      </c>
      <c r="F743" s="12" t="str">
        <v>UPF9 - UPF</v>
      </c>
      <c r="G743" s="12" t="str">
        <v>UPF9 - UPF</v>
      </c>
      <c r="H743" s="12" t="str">
        <v>UPF9 - UPF</v>
      </c>
      <c r="I743" s="12" t="str">
        <v>UPF9 - UPF</v>
      </c>
      <c r="J743" s="12" t="str">
        <v>UPF9 - UPF</v>
      </c>
      <c r="K743" s="12" t="str">
        <v>UPF9 - UPF</v>
      </c>
      <c r="L743" s="12" t="str">
        <v>UPF9 - UPF</v>
      </c>
      <c r="M743" s="12" t="str">
        <v>UPF9 - UPF</v>
      </c>
      <c r="N743" s="12" t="str">
        <v>UPF9 - UPF</v>
      </c>
    </row>
    <row r="744" spans="3:14" x14ac:dyDescent="0.3">
      <c r="C744" s="12" t="str">
        <v>URO1  - UKC</v>
      </c>
      <c r="D744" s="12" t="str">
        <v>URO1  - UKC</v>
      </c>
      <c r="E744" s="12" t="str">
        <v>URO1  - UKC</v>
      </c>
      <c r="F744" s="12" t="str">
        <v>URO1  - UKC</v>
      </c>
      <c r="G744" s="12" t="str">
        <v>URO1  - UKC</v>
      </c>
      <c r="H744" s="12" t="str">
        <v>URO1  - UKC</v>
      </c>
      <c r="I744" s="12" t="str">
        <v>URO1  - UKC</v>
      </c>
      <c r="J744" s="12" t="str">
        <v>URO1  - UKC</v>
      </c>
      <c r="K744" s="12" t="str">
        <v>URO1  - UKC</v>
      </c>
      <c r="L744" s="12" t="str">
        <v>URO1  - UKC</v>
      </c>
      <c r="M744" s="12" t="str">
        <v>URO1  - UKC</v>
      </c>
      <c r="N744" s="12" t="str">
        <v>URO1  - UKC</v>
      </c>
    </row>
    <row r="745" spans="3:14" x14ac:dyDescent="0.3">
      <c r="C745" s="12" t="str">
        <v>URO2  - UKC</v>
      </c>
      <c r="D745" s="12" t="str">
        <v>URO2  - UKC</v>
      </c>
      <c r="E745" s="12" t="str">
        <v>URO2  - UKC</v>
      </c>
      <c r="F745" s="12" t="str">
        <v>URO2  - UKC</v>
      </c>
      <c r="G745" s="12" t="str">
        <v>URO2  - UKC</v>
      </c>
      <c r="H745" s="12" t="str">
        <v>URO2  - UKC</v>
      </c>
      <c r="I745" s="12" t="str">
        <v>URO2  - UKC</v>
      </c>
      <c r="J745" s="12" t="str">
        <v>URO2  - UKC</v>
      </c>
      <c r="K745" s="12" t="str">
        <v>URO2  - UKC</v>
      </c>
      <c r="L745" s="12" t="str">
        <v>URO2  - UKC</v>
      </c>
      <c r="M745" s="12" t="str">
        <v>URO2  - UKC</v>
      </c>
      <c r="N745" s="12" t="str">
        <v>URO2  - UKC</v>
      </c>
    </row>
    <row r="746" spans="3:14" x14ac:dyDescent="0.3">
      <c r="C746" s="12" t="str">
        <v>URO3  - UKC</v>
      </c>
      <c r="D746" s="12" t="str">
        <v>URO3  - UKC</v>
      </c>
      <c r="E746" s="12" t="str">
        <v>URO3  - UKC</v>
      </c>
      <c r="F746" s="12" t="str">
        <v>URO3  - UKC</v>
      </c>
      <c r="G746" s="12" t="str">
        <v>URO3  - UKC</v>
      </c>
      <c r="H746" s="12" t="str">
        <v>URO3  - UKC</v>
      </c>
      <c r="I746" s="12" t="str">
        <v>URO3  - UKC</v>
      </c>
      <c r="J746" s="12" t="str">
        <v>URO3  - UKC</v>
      </c>
      <c r="K746" s="12" t="str">
        <v>URO3  - UKC</v>
      </c>
      <c r="L746" s="12" t="str">
        <v>URO3  - UKC</v>
      </c>
      <c r="M746" s="12" t="str">
        <v>URO3  - UKC</v>
      </c>
      <c r="N746" s="12" t="str">
        <v>URO3  - UKC</v>
      </c>
    </row>
    <row r="747" spans="3:14" x14ac:dyDescent="0.3">
      <c r="C747" s="12" t="str">
        <v>UROC - UKC</v>
      </c>
      <c r="D747" s="12" t="str">
        <v>UROC - UKC</v>
      </c>
      <c r="E747" s="12" t="str">
        <v>UROC - UKC</v>
      </c>
      <c r="F747" s="12" t="str">
        <v>UROC - UKC</v>
      </c>
      <c r="G747" s="12" t="str">
        <v>UROC - UKC</v>
      </c>
      <c r="H747" s="12" t="str">
        <v>UROC - UKC</v>
      </c>
      <c r="I747" s="12" t="str">
        <v>UROC - UKC</v>
      </c>
      <c r="J747" s="12" t="str">
        <v>UROC - UKC</v>
      </c>
      <c r="K747" s="12" t="str">
        <v>UROC - UKC</v>
      </c>
      <c r="L747" s="12" t="str">
        <v>UROC - UKC</v>
      </c>
      <c r="M747" s="12" t="str">
        <v>UROC - UKC</v>
      </c>
      <c r="N747" s="12" t="str">
        <v>UROC - UKC</v>
      </c>
    </row>
    <row r="748" spans="3:14" x14ac:dyDescent="0.3">
      <c r="C748" s="12" t="str">
        <v>UROG - UKC</v>
      </c>
      <c r="D748" s="12" t="str">
        <v>UROG - UKC</v>
      </c>
      <c r="E748" s="12" t="str">
        <v>UROG - UKC</v>
      </c>
      <c r="F748" s="12" t="str">
        <v>UROG - UKC</v>
      </c>
      <c r="G748" s="12" t="str">
        <v>UROG - UKC</v>
      </c>
      <c r="H748" s="12" t="str">
        <v>UROG - UKC</v>
      </c>
      <c r="I748" s="12" t="str">
        <v>UROG - UKC</v>
      </c>
      <c r="J748" s="12" t="str">
        <v>UROG - UKC</v>
      </c>
      <c r="K748" s="12" t="str">
        <v>UROG - UKC</v>
      </c>
      <c r="L748" s="12" t="str">
        <v>UROG - UKC</v>
      </c>
      <c r="M748" s="12" t="str">
        <v>UROG - UKC</v>
      </c>
      <c r="N748" s="12" t="str">
        <v>UROG - UKC</v>
      </c>
    </row>
    <row r="749" spans="3:14" x14ac:dyDescent="0.3">
      <c r="C749" s="12" t="str">
        <v>URUV - UKC</v>
      </c>
      <c r="D749" s="12" t="str">
        <v>URUV - UKC</v>
      </c>
      <c r="E749" s="12" t="str">
        <v>URUV - UKC</v>
      </c>
      <c r="F749" s="12" t="str">
        <v>URUV - UKC</v>
      </c>
      <c r="G749" s="12" t="str">
        <v>URUV - UKC</v>
      </c>
      <c r="H749" s="12" t="str">
        <v>URUV - UKC</v>
      </c>
      <c r="I749" s="12" t="str">
        <v>URUV - UKC</v>
      </c>
      <c r="J749" s="12" t="str">
        <v>URUV - UKC</v>
      </c>
      <c r="K749" s="12" t="str">
        <v>URUV - UKC</v>
      </c>
      <c r="L749" s="12" t="str">
        <v>URUV - UKC</v>
      </c>
      <c r="M749" s="12" t="str">
        <v>URUV - UKC</v>
      </c>
      <c r="N749" s="12" t="str">
        <v>URUV - UKC</v>
      </c>
    </row>
    <row r="750" spans="3:14" x14ac:dyDescent="0.3">
      <c r="C750" s="12" t="str">
        <v>URUVCH - UKC</v>
      </c>
      <c r="D750" s="12" t="str">
        <v>URUVCH - UKC</v>
      </c>
      <c r="E750" s="12" t="str">
        <v>URUVCH - UKC</v>
      </c>
      <c r="F750" s="12" t="str">
        <v>URUVCH - UKC</v>
      </c>
      <c r="G750" s="12" t="str">
        <v>URUVCH - UKC</v>
      </c>
      <c r="H750" s="12" t="str">
        <v>URUVCH - UKC</v>
      </c>
      <c r="I750" s="12" t="str">
        <v>URUVCH - UKC</v>
      </c>
      <c r="J750" s="12" t="str">
        <v>URUVCH - UKC</v>
      </c>
      <c r="K750" s="12" t="str">
        <v>URUVCH - UKC</v>
      </c>
      <c r="L750" s="12" t="str">
        <v>URUVCH - UKC</v>
      </c>
      <c r="M750" s="12" t="str">
        <v>URUVCH - UKC</v>
      </c>
      <c r="N750" s="12" t="str">
        <v>URUVCH - UKC</v>
      </c>
    </row>
    <row r="751" spans="3:14" x14ac:dyDescent="0.3">
      <c r="C751" s="12" t="str">
        <v>URX  - UKC</v>
      </c>
      <c r="D751" s="12" t="str">
        <v>URX  - UKC</v>
      </c>
      <c r="E751" s="12" t="str">
        <v>URX  - UKC</v>
      </c>
      <c r="F751" s="12" t="str">
        <v>URX  - UKC</v>
      </c>
      <c r="G751" s="12" t="str">
        <v>URX  - UKC</v>
      </c>
      <c r="H751" s="12" t="str">
        <v>URX  - UKC</v>
      </c>
      <c r="I751" s="12" t="str">
        <v>URX  - UKC</v>
      </c>
      <c r="J751" s="12" t="str">
        <v>URX  - UKC</v>
      </c>
      <c r="K751" s="12" t="str">
        <v>URX  - UKC</v>
      </c>
      <c r="L751" s="12" t="str">
        <v>URX  - UKC</v>
      </c>
      <c r="M751" s="12" t="str">
        <v>URX  - UKC</v>
      </c>
      <c r="N751" s="12" t="str">
        <v>URX  - UKC</v>
      </c>
    </row>
    <row r="752" spans="3:14" x14ac:dyDescent="0.3">
      <c r="C752" s="12" t="str">
        <v>USCH - UKC</v>
      </c>
      <c r="D752" s="12" t="str">
        <v>USCH - UKC</v>
      </c>
      <c r="E752" s="12" t="str">
        <v>USCH - UKC</v>
      </c>
      <c r="F752" s="12" t="str">
        <v>USCH - UKC</v>
      </c>
      <c r="G752" s="12" t="str">
        <v>USCH - UKC</v>
      </c>
      <c r="H752" s="12" t="str">
        <v>USCH - UKC</v>
      </c>
      <c r="I752" s="12" t="str">
        <v>USCH - UKC</v>
      </c>
      <c r="J752" s="12" t="str">
        <v>USCH - UKC</v>
      </c>
      <c r="K752" s="12" t="str">
        <v>USCH - UKC</v>
      </c>
      <c r="L752" s="12" t="str">
        <v>USCH - UKC</v>
      </c>
      <c r="M752" s="12" t="str">
        <v>USCH - UKC</v>
      </c>
      <c r="N752" s="12" t="str">
        <v>USCH - UKC</v>
      </c>
    </row>
    <row r="753" spans="3:14" x14ac:dyDescent="0.3">
      <c r="C753" s="12" t="str">
        <v>USGR - UKC</v>
      </c>
      <c r="D753" s="12" t="str">
        <v>USGR - UKC</v>
      </c>
      <c r="E753" s="12" t="str">
        <v>USGR - UKC</v>
      </c>
      <c r="F753" s="12" t="str">
        <v>USGR - UKC</v>
      </c>
      <c r="G753" s="12" t="str">
        <v>USGR - UKC</v>
      </c>
      <c r="H753" s="12" t="str">
        <v>USGR - UKC</v>
      </c>
      <c r="I753" s="12" t="str">
        <v>USGR - UKC</v>
      </c>
      <c r="J753" s="12" t="str">
        <v>USGR - UKC</v>
      </c>
      <c r="K753" s="12" t="str">
        <v>USGR - UKC</v>
      </c>
      <c r="L753" s="12" t="str">
        <v>USGR - UKC</v>
      </c>
      <c r="M753" s="12" t="str">
        <v>USGR - UKC</v>
      </c>
      <c r="N753" s="12" t="str">
        <v>USGR - UKC</v>
      </c>
    </row>
    <row r="754" spans="3:14" x14ac:dyDescent="0.3">
      <c r="C754" s="12" t="str">
        <v>USJ - UKC</v>
      </c>
      <c r="D754" s="12" t="str">
        <v>USJ - UKC</v>
      </c>
      <c r="E754" s="12" t="str">
        <v>USJ - UKC</v>
      </c>
      <c r="F754" s="12" t="str">
        <v>USJ - UKC</v>
      </c>
      <c r="G754" s="12" t="str">
        <v>USJ - UKC</v>
      </c>
      <c r="H754" s="12" t="str">
        <v>USJ - UKC</v>
      </c>
      <c r="I754" s="12" t="str">
        <v>USJ - UKC</v>
      </c>
      <c r="J754" s="12" t="str">
        <v>USJ - UKC</v>
      </c>
      <c r="K754" s="12" t="str">
        <v>USJ - UKC</v>
      </c>
      <c r="L754" s="12" t="str">
        <v>USJ - UKC</v>
      </c>
      <c r="M754" s="12" t="str">
        <v>USJ - UKC</v>
      </c>
      <c r="N754" s="12" t="str">
        <v>USJ - UKC</v>
      </c>
    </row>
    <row r="755" spans="3:14" x14ac:dyDescent="0.3">
      <c r="C755" s="12" t="str">
        <v>USJCH - UKC</v>
      </c>
      <c r="D755" s="12" t="str">
        <v>USJCH - UKC</v>
      </c>
      <c r="E755" s="12" t="str">
        <v>USJCH - UKC</v>
      </c>
      <c r="F755" s="12" t="str">
        <v>USJCH - UKC</v>
      </c>
      <c r="G755" s="12" t="str">
        <v>USJCH - UKC</v>
      </c>
      <c r="H755" s="12" t="str">
        <v>USJCH - UKC</v>
      </c>
      <c r="I755" s="12" t="str">
        <v>USJCH - UKC</v>
      </c>
      <c r="J755" s="12" t="str">
        <v>USJCH - UKC</v>
      </c>
      <c r="K755" s="12" t="str">
        <v>USJCH - UKC</v>
      </c>
      <c r="L755" s="12" t="str">
        <v>USJCH - UKC</v>
      </c>
      <c r="M755" s="12" t="str">
        <v>USJCH - UKC</v>
      </c>
      <c r="N755" s="12" t="str">
        <v>USJCH - UKC</v>
      </c>
    </row>
    <row r="756" spans="3:14" x14ac:dyDescent="0.3">
      <c r="C756" s="12" t="str">
        <v>USUV - UKC</v>
      </c>
      <c r="D756" s="12" t="str">
        <v>USUV - UKC</v>
      </c>
      <c r="E756" s="12" t="str">
        <v>USUV - UKC</v>
      </c>
      <c r="F756" s="12" t="str">
        <v>USUV - UKC</v>
      </c>
      <c r="G756" s="12" t="str">
        <v>USUV - UKC</v>
      </c>
      <c r="H756" s="12" t="str">
        <v>USUV - UKC</v>
      </c>
      <c r="I756" s="12" t="str">
        <v>USUV - UKC</v>
      </c>
      <c r="J756" s="12" t="str">
        <v>USUV - UKC</v>
      </c>
      <c r="K756" s="12" t="str">
        <v>USUV - UKC</v>
      </c>
      <c r="L756" s="12" t="str">
        <v>USUV - UKC</v>
      </c>
      <c r="M756" s="12" t="str">
        <v>USUV - UKC</v>
      </c>
      <c r="N756" s="12" t="str">
        <v>USUV - UKC</v>
      </c>
    </row>
    <row r="757" spans="3:14" x14ac:dyDescent="0.3">
      <c r="C757" s="12" t="str">
        <v>USUVCH - UKC</v>
      </c>
      <c r="D757" s="12" t="str">
        <v>USUVCH - UKC</v>
      </c>
      <c r="E757" s="12" t="str">
        <v>USUVCH - UKC</v>
      </c>
      <c r="F757" s="12" t="str">
        <v>USUVCH - UKC</v>
      </c>
      <c r="G757" s="12" t="str">
        <v>USUVCH - UKC</v>
      </c>
      <c r="H757" s="12" t="str">
        <v>USUVCH - UKC</v>
      </c>
      <c r="I757" s="12" t="str">
        <v>USUVCH - UKC</v>
      </c>
      <c r="J757" s="12" t="str">
        <v>USUVCH - UKC</v>
      </c>
      <c r="K757" s="12" t="str">
        <v>USUVCH - UKC</v>
      </c>
      <c r="L757" s="12" t="str">
        <v>USUVCH - UKC</v>
      </c>
      <c r="M757" s="12" t="str">
        <v>USUVCH - UKC</v>
      </c>
      <c r="N757" s="12" t="str">
        <v>USUVCH - UKC</v>
      </c>
    </row>
    <row r="758" spans="3:14" x14ac:dyDescent="0.3">
      <c r="C758" s="12" t="str">
        <v>USXR - UKC</v>
      </c>
      <c r="D758" s="12" t="str">
        <v>USXR - UKC</v>
      </c>
      <c r="E758" s="12" t="str">
        <v>USXR - UKC</v>
      </c>
      <c r="F758" s="12" t="str">
        <v>USXR - UKC</v>
      </c>
      <c r="G758" s="12" t="str">
        <v>USXR - UKC</v>
      </c>
      <c r="H758" s="12" t="str">
        <v>USXR - UKC</v>
      </c>
      <c r="I758" s="12" t="str">
        <v>USXR - UKC</v>
      </c>
      <c r="J758" s="12" t="str">
        <v>USXR - UKC</v>
      </c>
      <c r="K758" s="12" t="str">
        <v>USXR - UKC</v>
      </c>
      <c r="L758" s="12" t="str">
        <v>USXR - UKC</v>
      </c>
      <c r="M758" s="12" t="str">
        <v>USXR - UKC</v>
      </c>
      <c r="N758" s="12" t="str">
        <v>USXR - UKC</v>
      </c>
    </row>
    <row r="759" spans="3:14" x14ac:dyDescent="0.3">
      <c r="C759" s="12" t="str">
        <v>UTD - CKC</v>
      </c>
      <c r="D759" s="12" t="str">
        <v>UTD - CKC</v>
      </c>
      <c r="E759" s="12" t="str">
        <v>UTD - CKC</v>
      </c>
      <c r="F759" s="12" t="str">
        <v>UTD - CKC</v>
      </c>
      <c r="G759" s="12" t="str">
        <v>UTD - CKC</v>
      </c>
      <c r="H759" s="12" t="str">
        <v>UTD - CKC</v>
      </c>
      <c r="I759" s="12" t="str">
        <v>UTD - CKC</v>
      </c>
      <c r="J759" s="12" t="str">
        <v>UTD - CKC</v>
      </c>
      <c r="K759" s="12" t="str">
        <v>UTD - CKC</v>
      </c>
      <c r="L759" s="12" t="str">
        <v>UTD - CKC</v>
      </c>
      <c r="M759" s="12" t="str">
        <v>UTD - CKC</v>
      </c>
      <c r="N759" s="12" t="str">
        <v>UTD - CKC</v>
      </c>
    </row>
    <row r="760" spans="3:14" x14ac:dyDescent="0.3">
      <c r="C760" s="12" t="str">
        <v>UTDX - CKC</v>
      </c>
      <c r="D760" s="12" t="str">
        <v>UTDX - CKC</v>
      </c>
      <c r="E760" s="12" t="str">
        <v>UTDX - CKC</v>
      </c>
      <c r="F760" s="12" t="str">
        <v>UTDX - CKC</v>
      </c>
      <c r="G760" s="12" t="str">
        <v>UTDX - CKC</v>
      </c>
      <c r="H760" s="12" t="str">
        <v>UTDX - CKC</v>
      </c>
      <c r="I760" s="12" t="str">
        <v>UTDX - CKC</v>
      </c>
      <c r="J760" s="12" t="str">
        <v>UTDX - CKC</v>
      </c>
      <c r="K760" s="12" t="str">
        <v>UTDX - CKC</v>
      </c>
      <c r="L760" s="12" t="str">
        <v>UTDX - CKC</v>
      </c>
      <c r="M760" s="12" t="str">
        <v>UTDX - CKC</v>
      </c>
      <c r="N760" s="12" t="str">
        <v>UTDX - CKC</v>
      </c>
    </row>
    <row r="761" spans="3:14" x14ac:dyDescent="0.3">
      <c r="C761" s="12" t="str">
        <v>UUD  - UKC</v>
      </c>
      <c r="D761" s="12" t="str">
        <v>UUD  - UKC</v>
      </c>
      <c r="E761" s="12" t="str">
        <v>UUD  - UKC</v>
      </c>
      <c r="F761" s="12" t="str">
        <v>UUD  - UKC</v>
      </c>
      <c r="G761" s="12" t="str">
        <v>UUD  - UKC</v>
      </c>
      <c r="H761" s="12" t="str">
        <v>UUD  - UKC</v>
      </c>
      <c r="I761" s="12" t="str">
        <v>UUD  - UKC</v>
      </c>
      <c r="J761" s="12" t="str">
        <v>UUD  - UKC</v>
      </c>
      <c r="K761" s="12" t="str">
        <v>UUD  - UKC</v>
      </c>
      <c r="L761" s="12" t="str">
        <v>UUD  - UKC</v>
      </c>
      <c r="M761" s="12" t="str">
        <v>UUD  - UKC</v>
      </c>
      <c r="N761" s="12" t="str">
        <v>UUD  - UKC</v>
      </c>
    </row>
    <row r="762" spans="3:14" x14ac:dyDescent="0.3">
      <c r="C762" s="12" t="str">
        <v>UUDX - UKC</v>
      </c>
      <c r="D762" s="12" t="str">
        <v>UUDX - UKC</v>
      </c>
      <c r="E762" s="12" t="str">
        <v>UUDX - UKC</v>
      </c>
      <c r="F762" s="12" t="str">
        <v>UUDX - UKC</v>
      </c>
      <c r="G762" s="12" t="str">
        <v>UUDX - UKC</v>
      </c>
      <c r="H762" s="12" t="str">
        <v>UUDX - UKC</v>
      </c>
      <c r="I762" s="12" t="str">
        <v>UUDX - UKC</v>
      </c>
      <c r="J762" s="12" t="str">
        <v>UUDX - UKC</v>
      </c>
      <c r="K762" s="12" t="str">
        <v>UUDX - UKC</v>
      </c>
      <c r="L762" s="12" t="str">
        <v>UUDX - UKC</v>
      </c>
      <c r="M762" s="12" t="str">
        <v>UUDX - UKC</v>
      </c>
      <c r="N762" s="12" t="str">
        <v>UUDX - UKC</v>
      </c>
    </row>
    <row r="763" spans="3:14" x14ac:dyDescent="0.3">
      <c r="C763" s="12" t="str">
        <v>UUJ - UKC</v>
      </c>
      <c r="D763" s="12" t="str">
        <v>UUJ - UKC</v>
      </c>
      <c r="E763" s="12" t="str">
        <v>UUJ - UKC</v>
      </c>
      <c r="F763" s="12" t="str">
        <v>UUJ - UKC</v>
      </c>
      <c r="G763" s="12" t="str">
        <v>UUJ - UKC</v>
      </c>
      <c r="H763" s="12" t="str">
        <v>UUJ - UKC</v>
      </c>
      <c r="I763" s="12" t="str">
        <v>UUJ - UKC</v>
      </c>
      <c r="J763" s="12" t="str">
        <v>UUJ - UKC</v>
      </c>
      <c r="K763" s="12" t="str">
        <v>UUJ - UKC</v>
      </c>
      <c r="L763" s="12" t="str">
        <v>UUJ - UKC</v>
      </c>
      <c r="M763" s="12" t="str">
        <v>UUJ - UKC</v>
      </c>
      <c r="N763" s="12" t="str">
        <v>UUJ - UKC</v>
      </c>
    </row>
    <row r="764" spans="3:14" x14ac:dyDescent="0.3">
      <c r="C764" s="12" t="str">
        <v>UUJCH  - UKC</v>
      </c>
      <c r="D764" s="12" t="str">
        <v>UUJCH  - UKC</v>
      </c>
      <c r="E764" s="12" t="str">
        <v>UUJCH  - UKC</v>
      </c>
      <c r="F764" s="12" t="str">
        <v>UUJCH  - UKC</v>
      </c>
      <c r="G764" s="12" t="str">
        <v>UUJCH  - UKC</v>
      </c>
      <c r="H764" s="12" t="str">
        <v>UUJCH  - UKC</v>
      </c>
      <c r="I764" s="12" t="str">
        <v>UUJCH  - UKC</v>
      </c>
      <c r="J764" s="12" t="str">
        <v>UUJCH  - UKC</v>
      </c>
      <c r="K764" s="12" t="str">
        <v>UUJCH  - UKC</v>
      </c>
      <c r="L764" s="12" t="str">
        <v>UUJCH  - UKC</v>
      </c>
      <c r="M764" s="12" t="str">
        <v>UUJCH  - UKC</v>
      </c>
      <c r="N764" s="12" t="str">
        <v>UUJCH  - UKC</v>
      </c>
    </row>
    <row r="765" spans="3:14" x14ac:dyDescent="0.3">
      <c r="C765" s="12" t="str">
        <v xml:space="preserve">UWP - UKC </v>
      </c>
      <c r="D765" s="12" t="str">
        <v xml:space="preserve">UWP - UKC </v>
      </c>
      <c r="E765" s="12" t="str">
        <v xml:space="preserve">UWP - UKC </v>
      </c>
      <c r="F765" s="12" t="str">
        <v xml:space="preserve">UWP - UKC </v>
      </c>
      <c r="G765" s="12" t="str">
        <v xml:space="preserve">UWP - UKC </v>
      </c>
      <c r="H765" s="12" t="str">
        <v xml:space="preserve">UWP - UKC </v>
      </c>
      <c r="I765" s="12" t="str">
        <v xml:space="preserve">UWP - UKC </v>
      </c>
      <c r="J765" s="12" t="str">
        <v xml:space="preserve">UWP - UKC </v>
      </c>
      <c r="K765" s="12" t="str">
        <v xml:space="preserve">UWP - UKC </v>
      </c>
      <c r="L765" s="12" t="str">
        <v xml:space="preserve">UWP - UKC </v>
      </c>
      <c r="M765" s="12" t="str">
        <v xml:space="preserve">UWP - UKC </v>
      </c>
      <c r="N765" s="12" t="str">
        <v xml:space="preserve">UWP - UKC </v>
      </c>
    </row>
    <row r="766" spans="3:14" x14ac:dyDescent="0.3">
      <c r="C766" s="12" t="str">
        <v xml:space="preserve">UWPCH  - UKC </v>
      </c>
      <c r="D766" s="12" t="str">
        <v xml:space="preserve">UWPCH  - UKC </v>
      </c>
      <c r="E766" s="12" t="str">
        <v xml:space="preserve">UWPCH  - UKC </v>
      </c>
      <c r="F766" s="12" t="str">
        <v xml:space="preserve">UWPCH  - UKC </v>
      </c>
      <c r="G766" s="12" t="str">
        <v xml:space="preserve">UWPCH  - UKC </v>
      </c>
      <c r="H766" s="12" t="str">
        <v xml:space="preserve">UWPCH  - UKC </v>
      </c>
      <c r="I766" s="12" t="str">
        <v xml:space="preserve">UWPCH  - UKC </v>
      </c>
      <c r="J766" s="12" t="str">
        <v xml:space="preserve">UWPCH  - UKC </v>
      </c>
      <c r="K766" s="12" t="str">
        <v xml:space="preserve">UWPCH  - UKC </v>
      </c>
      <c r="L766" s="12" t="str">
        <v xml:space="preserve">UWPCH  - UKC </v>
      </c>
      <c r="M766" s="12" t="str">
        <v xml:space="preserve">UWPCH  - UKC </v>
      </c>
      <c r="N766" s="12" t="str">
        <v xml:space="preserve">UWPCH  - UKC </v>
      </c>
    </row>
    <row r="767" spans="3:14" x14ac:dyDescent="0.3">
      <c r="C767" s="12" t="str">
        <v xml:space="preserve">UWPCHX - UKC </v>
      </c>
      <c r="D767" s="12" t="str">
        <v xml:space="preserve">UWPCHX - UKC </v>
      </c>
      <c r="E767" s="12" t="str">
        <v xml:space="preserve">UWPCHX - UKC </v>
      </c>
      <c r="F767" s="12" t="str">
        <v xml:space="preserve">UWPCHX - UKC </v>
      </c>
      <c r="G767" s="12" t="str">
        <v xml:space="preserve">UWPCHX - UKC </v>
      </c>
      <c r="H767" s="12" t="str">
        <v xml:space="preserve">UWPCHX - UKC </v>
      </c>
      <c r="I767" s="12" t="str">
        <v xml:space="preserve">UWPCHX - UKC </v>
      </c>
      <c r="J767" s="12" t="str">
        <v xml:space="preserve">UWPCHX - UKC </v>
      </c>
      <c r="K767" s="12" t="str">
        <v xml:space="preserve">UWPCHX - UKC </v>
      </c>
      <c r="L767" s="12" t="str">
        <v xml:space="preserve">UWPCHX - UKC </v>
      </c>
      <c r="M767" s="12" t="str">
        <v xml:space="preserve">UWPCHX - UKC </v>
      </c>
      <c r="N767" s="12" t="str">
        <v xml:space="preserve">UWPCHX - UKC </v>
      </c>
    </row>
    <row r="768" spans="3:14" x14ac:dyDescent="0.3">
      <c r="C768" s="12" t="str">
        <v xml:space="preserve">UWPO  - UKC </v>
      </c>
      <c r="D768" s="12" t="str">
        <v xml:space="preserve">UWPO  - UKC </v>
      </c>
      <c r="E768" s="12" t="str">
        <v xml:space="preserve">UWPO  - UKC </v>
      </c>
      <c r="F768" s="12" t="str">
        <v xml:space="preserve">UWPO  - UKC </v>
      </c>
      <c r="G768" s="12" t="str">
        <v xml:space="preserve">UWPO  - UKC </v>
      </c>
      <c r="H768" s="12" t="str">
        <v xml:space="preserve">UWPO  - UKC </v>
      </c>
      <c r="I768" s="12" t="str">
        <v xml:space="preserve">UWPO  - UKC </v>
      </c>
      <c r="J768" s="12" t="str">
        <v xml:space="preserve">UWPO  - UKC </v>
      </c>
      <c r="K768" s="12" t="str">
        <v xml:space="preserve">UWPO  - UKC </v>
      </c>
      <c r="L768" s="12" t="str">
        <v xml:space="preserve">UWPO  - UKC </v>
      </c>
      <c r="M768" s="12" t="str">
        <v xml:space="preserve">UWPO  - UKC </v>
      </c>
      <c r="N768" s="12" t="str">
        <v xml:space="preserve">UWPO  - UKC </v>
      </c>
    </row>
    <row r="769" spans="3:14" x14ac:dyDescent="0.3">
      <c r="C769" s="12" t="str">
        <v xml:space="preserve">UWPS  - UKC </v>
      </c>
      <c r="D769" s="12" t="str">
        <v xml:space="preserve">UWPS  - UKC </v>
      </c>
      <c r="E769" s="12" t="str">
        <v xml:space="preserve">UWPS  - UKC </v>
      </c>
      <c r="F769" s="12" t="str">
        <v xml:space="preserve">UWPS  - UKC </v>
      </c>
      <c r="G769" s="12" t="str">
        <v xml:space="preserve">UWPS  - UKC </v>
      </c>
      <c r="H769" s="12" t="str">
        <v xml:space="preserve">UWPS  - UKC </v>
      </c>
      <c r="I769" s="12" t="str">
        <v xml:space="preserve">UWPS  - UKC </v>
      </c>
      <c r="J769" s="12" t="str">
        <v xml:space="preserve">UWPS  - UKC </v>
      </c>
      <c r="K769" s="12" t="str">
        <v xml:space="preserve">UWPS  - UKC </v>
      </c>
      <c r="L769" s="12" t="str">
        <v xml:space="preserve">UWPS  - UKC </v>
      </c>
      <c r="M769" s="12" t="str">
        <v xml:space="preserve">UWPS  - UKC </v>
      </c>
      <c r="N769" s="12" t="str">
        <v xml:space="preserve">UWPS  - UKC </v>
      </c>
    </row>
    <row r="770" spans="3:14" x14ac:dyDescent="0.3">
      <c r="C770" s="12" t="str">
        <v>UWPU - UKC</v>
      </c>
      <c r="D770" s="12" t="str">
        <v>UWPU - UKC</v>
      </c>
      <c r="E770" s="12" t="str">
        <v>UWPU - UKC</v>
      </c>
      <c r="F770" s="12" t="str">
        <v>UWPU - UKC</v>
      </c>
      <c r="G770" s="12" t="str">
        <v>UWPU - UKC</v>
      </c>
      <c r="H770" s="12" t="str">
        <v>UWPU - UKC</v>
      </c>
      <c r="I770" s="12" t="str">
        <v>UWPU - UKC</v>
      </c>
      <c r="J770" s="12" t="str">
        <v>UWPU - UKC</v>
      </c>
      <c r="K770" s="12" t="str">
        <v>UWPU - UKC</v>
      </c>
      <c r="L770" s="12" t="str">
        <v>UWPU - UKC</v>
      </c>
      <c r="M770" s="12" t="str">
        <v>UWPU - UKC</v>
      </c>
      <c r="N770" s="12" t="str">
        <v>UWPU - UKC</v>
      </c>
    </row>
    <row r="771" spans="3:14" x14ac:dyDescent="0.3">
      <c r="C771" s="12" t="str">
        <v xml:space="preserve">UWPV - UKC </v>
      </c>
      <c r="D771" s="12" t="str">
        <v xml:space="preserve">UWPV - UKC </v>
      </c>
      <c r="E771" s="12" t="str">
        <v xml:space="preserve">UWPV - UKC </v>
      </c>
      <c r="F771" s="12" t="str">
        <v xml:space="preserve">UWPV - UKC </v>
      </c>
      <c r="G771" s="12" t="str">
        <v xml:space="preserve">UWPV - UKC </v>
      </c>
      <c r="H771" s="12" t="str">
        <v xml:space="preserve">UWPV - UKC </v>
      </c>
      <c r="I771" s="12" t="str">
        <v xml:space="preserve">UWPV - UKC </v>
      </c>
      <c r="J771" s="12" t="str">
        <v xml:space="preserve">UWPV - UKC </v>
      </c>
      <c r="K771" s="12" t="str">
        <v xml:space="preserve">UWPV - UKC </v>
      </c>
      <c r="L771" s="12" t="str">
        <v xml:space="preserve">UWPV - UKC </v>
      </c>
      <c r="M771" s="12" t="str">
        <v xml:space="preserve">UWPV - UKC </v>
      </c>
      <c r="N771" s="12" t="str">
        <v xml:space="preserve">UWPV - UKC </v>
      </c>
    </row>
    <row r="772" spans="3:14" x14ac:dyDescent="0.3">
      <c r="C772" s="12" t="str">
        <v>V-BGA - DOCNA</v>
      </c>
      <c r="D772" s="12" t="str">
        <v>V-BGA - DOCNA</v>
      </c>
      <c r="E772" s="12" t="str">
        <v>V-BGA - DOCNA</v>
      </c>
      <c r="F772" s="12" t="str">
        <v>V-BGA - DOCNA</v>
      </c>
      <c r="G772" s="12" t="str">
        <v>V-BGA - DOCNA</v>
      </c>
      <c r="H772" s="12" t="str">
        <v>V-BGA - DOCNA</v>
      </c>
      <c r="I772" s="12" t="str">
        <v>V-BGA - DOCNA</v>
      </c>
      <c r="J772" s="12" t="str">
        <v>V-BGA - DOCNA</v>
      </c>
      <c r="K772" s="12" t="str">
        <v>V-BGA - DOCNA</v>
      </c>
      <c r="L772" s="12" t="str">
        <v>V-BGA - DOCNA</v>
      </c>
      <c r="M772" s="12" t="str">
        <v>V-BGA - DOCNA</v>
      </c>
      <c r="N772" s="12" t="str">
        <v>V-BGA - DOCNA</v>
      </c>
    </row>
    <row r="773" spans="3:14" x14ac:dyDescent="0.3">
      <c r="C773" s="12" t="str">
        <v>V-BJA - DOCNA</v>
      </c>
      <c r="D773" s="12" t="str">
        <v>V-BJA - DOCNA</v>
      </c>
      <c r="E773" s="12" t="str">
        <v>V-BJA - DOCNA</v>
      </c>
      <c r="F773" s="12" t="str">
        <v>V-BJA - DOCNA</v>
      </c>
      <c r="G773" s="12" t="str">
        <v>V-BJA - DOCNA</v>
      </c>
      <c r="H773" s="12" t="str">
        <v>V-BJA - DOCNA</v>
      </c>
      <c r="I773" s="12" t="str">
        <v>V-BJA - DOCNA</v>
      </c>
      <c r="J773" s="12" t="str">
        <v>V-BJA - DOCNA</v>
      </c>
      <c r="K773" s="12" t="str">
        <v>V-BJA - DOCNA</v>
      </c>
      <c r="L773" s="12" t="str">
        <v>V-BJA - DOCNA</v>
      </c>
      <c r="M773" s="12" t="str">
        <v>V-BJA - DOCNA</v>
      </c>
      <c r="N773" s="12" t="str">
        <v>V-BJA - DOCNA</v>
      </c>
    </row>
    <row r="774" spans="3:14" x14ac:dyDescent="0.3">
      <c r="C774" s="12" t="str">
        <v>V-BSA - DOCNA</v>
      </c>
      <c r="D774" s="12" t="str">
        <v>V-BSA - DOCNA</v>
      </c>
      <c r="E774" s="12" t="str">
        <v>V-BSA - DOCNA</v>
      </c>
      <c r="F774" s="12" t="str">
        <v>V-BSA - DOCNA</v>
      </c>
      <c r="G774" s="12" t="str">
        <v>V-BSA - DOCNA</v>
      </c>
      <c r="H774" s="12" t="str">
        <v>V-BSA - DOCNA</v>
      </c>
      <c r="I774" s="12" t="str">
        <v>V-BSA - DOCNA</v>
      </c>
      <c r="J774" s="12" t="str">
        <v>V-BSA - DOCNA</v>
      </c>
      <c r="K774" s="12" t="str">
        <v>V-BSA - DOCNA</v>
      </c>
      <c r="L774" s="12" t="str">
        <v>V-BSA - DOCNA</v>
      </c>
      <c r="M774" s="12" t="str">
        <v>V-BSA - DOCNA</v>
      </c>
      <c r="N774" s="12" t="str">
        <v>V-BSA - DOCNA</v>
      </c>
    </row>
    <row r="775" spans="3:14" x14ac:dyDescent="0.3">
      <c r="C775" s="12" t="str">
        <v>VER  - AKC</v>
      </c>
      <c r="D775" s="12" t="str">
        <v>VER  - AKC</v>
      </c>
      <c r="E775" s="12" t="str">
        <v>VER  - AKC</v>
      </c>
      <c r="F775" s="12" t="str">
        <v>VER  - AKC</v>
      </c>
      <c r="G775" s="12" t="str">
        <v>VER  - AKC</v>
      </c>
      <c r="H775" s="12" t="str">
        <v>VER  - AKC</v>
      </c>
      <c r="I775" s="12" t="str">
        <v>VER  - AKC</v>
      </c>
      <c r="J775" s="12" t="str">
        <v>VER  - AKC</v>
      </c>
      <c r="K775" s="12" t="str">
        <v>VER  - AKC</v>
      </c>
      <c r="L775" s="12" t="str">
        <v>VER  - AKC</v>
      </c>
      <c r="M775" s="12" t="str">
        <v>VER  - AKC</v>
      </c>
      <c r="N775" s="12" t="str">
        <v>VER  - AKC</v>
      </c>
    </row>
    <row r="776" spans="3:14" x14ac:dyDescent="0.3">
      <c r="C776" s="12" t="str">
        <v>V-FCh - ASFA</v>
      </c>
      <c r="D776" s="12" t="str">
        <v>V-FCh - ASFA</v>
      </c>
      <c r="E776" s="12" t="str">
        <v>V-FCh - ASFA</v>
      </c>
      <c r="F776" s="12" t="str">
        <v>V-FCh - ASFA</v>
      </c>
      <c r="G776" s="12" t="str">
        <v>V-FCh - ASFA</v>
      </c>
      <c r="H776" s="12" t="str">
        <v>V-FCh - ASFA</v>
      </c>
      <c r="I776" s="12" t="str">
        <v>V-FCh - ASFA</v>
      </c>
      <c r="J776" s="12" t="str">
        <v>V-FCh - ASFA</v>
      </c>
      <c r="K776" s="12" t="str">
        <v>V-FCh - ASFA</v>
      </c>
      <c r="L776" s="12" t="str">
        <v>V-FCh - ASFA</v>
      </c>
      <c r="M776" s="12" t="str">
        <v>V-FCh - ASFA</v>
      </c>
      <c r="N776" s="12" t="str">
        <v>V-FCh - ASFA</v>
      </c>
    </row>
    <row r="777" spans="3:14" x14ac:dyDescent="0.3">
      <c r="C777" s="12" t="str">
        <v>V-IGA - DOCNA</v>
      </c>
      <c r="D777" s="12" t="str">
        <v>V-IGA - DOCNA</v>
      </c>
      <c r="E777" s="12" t="str">
        <v>V-IGA - DOCNA</v>
      </c>
      <c r="F777" s="12" t="str">
        <v>V-IGA - DOCNA</v>
      </c>
      <c r="G777" s="12" t="str">
        <v>V-IGA - DOCNA</v>
      </c>
      <c r="H777" s="12" t="str">
        <v>V-IGA - DOCNA</v>
      </c>
      <c r="I777" s="12" t="str">
        <v>V-IGA - DOCNA</v>
      </c>
      <c r="J777" s="12" t="str">
        <v>V-IGA - DOCNA</v>
      </c>
      <c r="K777" s="12" t="str">
        <v>V-IGA - DOCNA</v>
      </c>
      <c r="L777" s="12" t="str">
        <v>V-IGA - DOCNA</v>
      </c>
      <c r="M777" s="12" t="str">
        <v>V-IGA - DOCNA</v>
      </c>
      <c r="N777" s="12" t="str">
        <v>V-IGA - DOCNA</v>
      </c>
    </row>
    <row r="778" spans="3:14" x14ac:dyDescent="0.3">
      <c r="C778" s="12" t="str">
        <v>V-IJA - DOCNA</v>
      </c>
      <c r="D778" s="12" t="str">
        <v>V-IJA - DOCNA</v>
      </c>
      <c r="E778" s="12" t="str">
        <v>V-IJA - DOCNA</v>
      </c>
      <c r="F778" s="12" t="str">
        <v>V-IJA - DOCNA</v>
      </c>
      <c r="G778" s="12" t="str">
        <v>V-IJA - DOCNA</v>
      </c>
      <c r="H778" s="12" t="str">
        <v>V-IJA - DOCNA</v>
      </c>
      <c r="I778" s="12" t="str">
        <v>V-IJA - DOCNA</v>
      </c>
      <c r="J778" s="12" t="str">
        <v>V-IJA - DOCNA</v>
      </c>
      <c r="K778" s="12" t="str">
        <v>V-IJA - DOCNA</v>
      </c>
      <c r="L778" s="12" t="str">
        <v>V-IJA - DOCNA</v>
      </c>
      <c r="M778" s="12" t="str">
        <v>V-IJA - DOCNA</v>
      </c>
      <c r="N778" s="12" t="str">
        <v>V-IJA - DOCNA</v>
      </c>
    </row>
    <row r="779" spans="3:14" x14ac:dyDescent="0.3">
      <c r="C779" s="12" t="str">
        <v>V-ISA - DOCNA</v>
      </c>
      <c r="D779" s="12" t="str">
        <v>V-ISA - DOCNA</v>
      </c>
      <c r="E779" s="12" t="str">
        <v>V-ISA - DOCNA</v>
      </c>
      <c r="F779" s="12" t="str">
        <v>V-ISA - DOCNA</v>
      </c>
      <c r="G779" s="12" t="str">
        <v>V-ISA - DOCNA</v>
      </c>
      <c r="H779" s="12" t="str">
        <v>V-ISA - DOCNA</v>
      </c>
      <c r="I779" s="12" t="str">
        <v>V-ISA - DOCNA</v>
      </c>
      <c r="J779" s="12" t="str">
        <v>V-ISA - DOCNA</v>
      </c>
      <c r="K779" s="12" t="str">
        <v>V-ISA - DOCNA</v>
      </c>
      <c r="L779" s="12" t="str">
        <v>V-ISA - DOCNA</v>
      </c>
      <c r="M779" s="12" t="str">
        <v>V-ISA - DOCNA</v>
      </c>
      <c r="N779" s="12" t="str">
        <v>V-ISA - DOCNA</v>
      </c>
    </row>
    <row r="780" spans="3:14" x14ac:dyDescent="0.3">
      <c r="C780" s="12" t="str">
        <v>V-LCM - ASFA</v>
      </c>
      <c r="D780" s="12" t="str">
        <v>V-LCM - ASFA</v>
      </c>
      <c r="E780" s="12" t="str">
        <v>V-LCM - ASFA</v>
      </c>
      <c r="F780" s="12" t="str">
        <v>V-LCM - ASFA</v>
      </c>
      <c r="G780" s="12" t="str">
        <v>V-LCM - ASFA</v>
      </c>
      <c r="H780" s="12" t="str">
        <v>V-LCM - ASFA</v>
      </c>
      <c r="I780" s="12" t="str">
        <v>V-LCM - ASFA</v>
      </c>
      <c r="J780" s="12" t="str">
        <v>V-LCM - ASFA</v>
      </c>
      <c r="K780" s="12" t="str">
        <v>V-LCM - ASFA</v>
      </c>
      <c r="L780" s="12" t="str">
        <v>V-LCM - ASFA</v>
      </c>
      <c r="M780" s="12" t="str">
        <v>V-LCM - ASFA</v>
      </c>
      <c r="N780" s="12" t="str">
        <v>V-LCM - ASFA</v>
      </c>
    </row>
    <row r="781" spans="3:14" x14ac:dyDescent="0.3">
      <c r="C781" s="12" t="str">
        <v>VPA - UKC</v>
      </c>
      <c r="D781" s="12" t="str">
        <v>VPA - UKC</v>
      </c>
      <c r="E781" s="12" t="str">
        <v>VPA - UKC</v>
      </c>
      <c r="F781" s="12" t="str">
        <v>VPA - UKC</v>
      </c>
      <c r="G781" s="12" t="str">
        <v>VPA - UKC</v>
      </c>
      <c r="H781" s="12" t="str">
        <v>VPA - UKC</v>
      </c>
      <c r="I781" s="12" t="str">
        <v>VPA - UKC</v>
      </c>
      <c r="J781" s="12" t="str">
        <v>VPA - UKC</v>
      </c>
      <c r="K781" s="12" t="str">
        <v>VPA - UKC</v>
      </c>
      <c r="L781" s="12" t="str">
        <v>VPA - UKC</v>
      </c>
      <c r="M781" s="12" t="str">
        <v>VPA - UKC</v>
      </c>
      <c r="N781" s="12" t="str">
        <v>VPA - UKC</v>
      </c>
    </row>
    <row r="782" spans="3:14" x14ac:dyDescent="0.3">
      <c r="C782" s="12" t="str">
        <v>VPE - UKC</v>
      </c>
      <c r="D782" s="12" t="str">
        <v>VPE - UKC</v>
      </c>
      <c r="E782" s="12" t="str">
        <v>VPE - UKC</v>
      </c>
      <c r="F782" s="12" t="str">
        <v>VPE - UKC</v>
      </c>
      <c r="G782" s="12" t="str">
        <v>VPE - UKC</v>
      </c>
      <c r="H782" s="12" t="str">
        <v>VPE - UKC</v>
      </c>
      <c r="I782" s="12" t="str">
        <v>VPE - UKC</v>
      </c>
      <c r="J782" s="12" t="str">
        <v>VPE - UKC</v>
      </c>
      <c r="K782" s="12" t="str">
        <v>VPE - UKC</v>
      </c>
      <c r="L782" s="12" t="str">
        <v>VPE - UKC</v>
      </c>
      <c r="M782" s="12" t="str">
        <v>VPE - UKC</v>
      </c>
      <c r="N782" s="12" t="str">
        <v>VPE - UKC</v>
      </c>
    </row>
    <row r="783" spans="3:14" x14ac:dyDescent="0.3">
      <c r="C783" s="12" t="str">
        <v>VPN - UKC</v>
      </c>
      <c r="D783" s="12" t="str">
        <v>VPN - UKC</v>
      </c>
      <c r="E783" s="12" t="str">
        <v>VPN - UKC</v>
      </c>
      <c r="F783" s="12" t="str">
        <v>VPN - UKC</v>
      </c>
      <c r="G783" s="12" t="str">
        <v>VPN - UKC</v>
      </c>
      <c r="H783" s="12" t="str">
        <v>VPN - UKC</v>
      </c>
      <c r="I783" s="12" t="str">
        <v>VPN - UKC</v>
      </c>
      <c r="J783" s="12" t="str">
        <v>VPN - UKC</v>
      </c>
      <c r="K783" s="12" t="str">
        <v>VPN - UKC</v>
      </c>
      <c r="L783" s="12" t="str">
        <v>VPN - UKC</v>
      </c>
      <c r="M783" s="12" t="str">
        <v>VPN - UKC</v>
      </c>
      <c r="N783" s="12" t="str">
        <v>VPN - UKC</v>
      </c>
    </row>
    <row r="784" spans="3:14" x14ac:dyDescent="0.3">
      <c r="C784" s="12" t="str">
        <v>VPU - UKC</v>
      </c>
      <c r="D784" s="12" t="str">
        <v>VPU - UKC</v>
      </c>
      <c r="E784" s="12" t="str">
        <v>VPU - UKC</v>
      </c>
      <c r="F784" s="12" t="str">
        <v>VPU - UKC</v>
      </c>
      <c r="G784" s="12" t="str">
        <v>VPU - UKC</v>
      </c>
      <c r="H784" s="12" t="str">
        <v>VPU - UKC</v>
      </c>
      <c r="I784" s="12" t="str">
        <v>VPU - UKC</v>
      </c>
      <c r="J784" s="12" t="str">
        <v>VPU - UKC</v>
      </c>
      <c r="K784" s="12" t="str">
        <v>VPU - UKC</v>
      </c>
      <c r="L784" s="12" t="str">
        <v>VPU - UKC</v>
      </c>
      <c r="M784" s="12" t="str">
        <v>VPU - UKC</v>
      </c>
      <c r="N784" s="12" t="str">
        <v>VPU - UKC</v>
      </c>
    </row>
    <row r="785" spans="3:14" x14ac:dyDescent="0.3">
      <c r="C785" s="12" t="str">
        <v>V-SGA - DOCNA</v>
      </c>
      <c r="D785" s="12" t="str">
        <v>V-SGA - DOCNA</v>
      </c>
      <c r="E785" s="12" t="str">
        <v>V-SGA - DOCNA</v>
      </c>
      <c r="F785" s="12" t="str">
        <v>V-SGA - DOCNA</v>
      </c>
      <c r="G785" s="12" t="str">
        <v>V-SGA - DOCNA</v>
      </c>
      <c r="H785" s="12" t="str">
        <v>V-SGA - DOCNA</v>
      </c>
      <c r="I785" s="12" t="str">
        <v>V-SGA - DOCNA</v>
      </c>
      <c r="J785" s="12" t="str">
        <v>V-SGA - DOCNA</v>
      </c>
      <c r="K785" s="12" t="str">
        <v>V-SGA - DOCNA</v>
      </c>
      <c r="L785" s="12" t="str">
        <v>V-SGA - DOCNA</v>
      </c>
      <c r="M785" s="12" t="str">
        <v>V-SGA - DOCNA</v>
      </c>
      <c r="N785" s="12" t="str">
        <v>V-SGA - DOCNA</v>
      </c>
    </row>
    <row r="786" spans="3:14" x14ac:dyDescent="0.3">
      <c r="C786" s="12" t="str">
        <v>V-SSA - DOCNA</v>
      </c>
      <c r="D786" s="12" t="str">
        <v>V-SSA - DOCNA</v>
      </c>
      <c r="E786" s="12" t="str">
        <v>V-SSA - DOCNA</v>
      </c>
      <c r="F786" s="12" t="str">
        <v>V-SSA - DOCNA</v>
      </c>
      <c r="G786" s="12" t="str">
        <v>V-SSA - DOCNA</v>
      </c>
      <c r="H786" s="12" t="str">
        <v>V-SSA - DOCNA</v>
      </c>
      <c r="I786" s="12" t="str">
        <v>V-SSA - DOCNA</v>
      </c>
      <c r="J786" s="12" t="str">
        <v>V-SSA - DOCNA</v>
      </c>
      <c r="K786" s="12" t="str">
        <v>V-SSA - DOCNA</v>
      </c>
      <c r="L786" s="12" t="str">
        <v>V-SSA - DOCNA</v>
      </c>
      <c r="M786" s="12" t="str">
        <v>V-SSA - DOCNA</v>
      </c>
      <c r="N786" s="12" t="str">
        <v>V-SSA - DOCNA</v>
      </c>
    </row>
    <row r="787" spans="3:14" x14ac:dyDescent="0.3">
      <c r="C787" s="12" t="str">
        <v>VST  - AKC</v>
      </c>
      <c r="D787" s="12" t="str">
        <v>VST  - AKC</v>
      </c>
      <c r="E787" s="12" t="str">
        <v>VST  - AKC</v>
      </c>
      <c r="F787" s="12" t="str">
        <v>VST  - AKC</v>
      </c>
      <c r="G787" s="12" t="str">
        <v>VST  - AKC</v>
      </c>
      <c r="H787" s="12" t="str">
        <v>VST  - AKC</v>
      </c>
      <c r="I787" s="12" t="str">
        <v>VST  - AKC</v>
      </c>
      <c r="J787" s="12" t="str">
        <v>VST  - AKC</v>
      </c>
      <c r="K787" s="12" t="str">
        <v>VST  - AKC</v>
      </c>
      <c r="L787" s="12" t="str">
        <v>VST  - AKC</v>
      </c>
      <c r="M787" s="12" t="str">
        <v>VST  - AKC</v>
      </c>
      <c r="N787" s="12" t="str">
        <v>VST  - AKC</v>
      </c>
    </row>
    <row r="788" spans="3:14" x14ac:dyDescent="0.3">
      <c r="C788" s="12" t="str">
        <v>VSWB - AKC</v>
      </c>
      <c r="D788" s="12" t="str">
        <v>VSWB - AKC</v>
      </c>
      <c r="E788" s="12" t="str">
        <v>VSWB - AKC</v>
      </c>
      <c r="F788" s="12" t="str">
        <v>VSWB - AKC</v>
      </c>
      <c r="G788" s="12" t="str">
        <v>VSWB - AKC</v>
      </c>
      <c r="H788" s="12" t="str">
        <v>VSWB - AKC</v>
      </c>
      <c r="I788" s="12" t="str">
        <v>VSWB - AKC</v>
      </c>
      <c r="J788" s="12" t="str">
        <v>VSWB - AKC</v>
      </c>
      <c r="K788" s="12" t="str">
        <v>VSWB - AKC</v>
      </c>
      <c r="L788" s="12" t="str">
        <v>VSWB - AKC</v>
      </c>
      <c r="M788" s="12" t="str">
        <v>VSWB - AKC</v>
      </c>
      <c r="N788" s="12" t="str">
        <v>VSWB - AKC</v>
      </c>
    </row>
    <row r="789" spans="3:14" x14ac:dyDescent="0.3">
      <c r="C789" s="12" t="str">
        <v>VSWE - AKC</v>
      </c>
      <c r="D789" s="12" t="str">
        <v>VSWE - AKC</v>
      </c>
      <c r="E789" s="12" t="str">
        <v>VSWE - AKC</v>
      </c>
      <c r="F789" s="12" t="str">
        <v>VSWE - AKC</v>
      </c>
      <c r="G789" s="12" t="str">
        <v>VSWE - AKC</v>
      </c>
      <c r="H789" s="12" t="str">
        <v>VSWE - AKC</v>
      </c>
      <c r="I789" s="12" t="str">
        <v>VSWE - AKC</v>
      </c>
      <c r="J789" s="12" t="str">
        <v>VSWE - AKC</v>
      </c>
      <c r="K789" s="12" t="str">
        <v>VSWE - AKC</v>
      </c>
      <c r="L789" s="12" t="str">
        <v>VSWE - AKC</v>
      </c>
      <c r="M789" s="12" t="str">
        <v>VSWE - AKC</v>
      </c>
      <c r="N789" s="12" t="str">
        <v>VSWE - AKC</v>
      </c>
    </row>
    <row r="790" spans="3:14" x14ac:dyDescent="0.3">
      <c r="C790" s="12" t="str">
        <v>VSWI - AKC</v>
      </c>
      <c r="D790" s="12" t="str">
        <v>VSWI - AKC</v>
      </c>
      <c r="E790" s="12" t="str">
        <v>VSWI - AKC</v>
      </c>
      <c r="F790" s="12" t="str">
        <v>VSWI - AKC</v>
      </c>
      <c r="G790" s="12" t="str">
        <v>VSWI - AKC</v>
      </c>
      <c r="H790" s="12" t="str">
        <v>VSWI - AKC</v>
      </c>
      <c r="I790" s="12" t="str">
        <v>VSWI - AKC</v>
      </c>
      <c r="J790" s="12" t="str">
        <v>VSWI - AKC</v>
      </c>
      <c r="K790" s="12" t="str">
        <v>VSWI - AKC</v>
      </c>
      <c r="L790" s="12" t="str">
        <v>VSWI - AKC</v>
      </c>
      <c r="M790" s="12" t="str">
        <v>VSWI - AKC</v>
      </c>
      <c r="N790" s="12" t="str">
        <v>VSWI - AKC</v>
      </c>
    </row>
    <row r="791" spans="3:14" x14ac:dyDescent="0.3">
      <c r="C791" s="12" t="str">
        <v>VT-C - CDSP</v>
      </c>
      <c r="D791" s="12" t="str">
        <v>VT-C - CDSP</v>
      </c>
      <c r="E791" s="12" t="str">
        <v>VT-C - CDSP</v>
      </c>
      <c r="F791" s="12" t="str">
        <v>VT-C - CDSP</v>
      </c>
      <c r="G791" s="12" t="str">
        <v>VT-C - CDSP</v>
      </c>
      <c r="H791" s="12" t="str">
        <v>VT-C - CDSP</v>
      </c>
      <c r="I791" s="12" t="str">
        <v>VT-C - CDSP</v>
      </c>
      <c r="J791" s="12" t="str">
        <v>VT-C - CDSP</v>
      </c>
      <c r="K791" s="12" t="str">
        <v>VT-C - CDSP</v>
      </c>
      <c r="L791" s="12" t="str">
        <v>VT-C - CDSP</v>
      </c>
      <c r="M791" s="12" t="str">
        <v>VT-C - CDSP</v>
      </c>
      <c r="N791" s="12" t="str">
        <v>VT-C - CDSP</v>
      </c>
    </row>
    <row r="792" spans="3:14" x14ac:dyDescent="0.3">
      <c r="C792" s="12" t="str">
        <v>W1 - APA</v>
      </c>
      <c r="D792" s="12" t="str">
        <v>W1 - APA</v>
      </c>
      <c r="E792" s="12" t="str">
        <v>W1 - APA</v>
      </c>
      <c r="F792" s="12" t="str">
        <v>W1 - APA</v>
      </c>
      <c r="G792" s="12" t="str">
        <v>W1 - APA</v>
      </c>
      <c r="H792" s="12" t="str">
        <v>W1 - APA</v>
      </c>
      <c r="I792" s="12" t="str">
        <v>W1 - APA</v>
      </c>
      <c r="J792" s="12" t="str">
        <v>W1 - APA</v>
      </c>
      <c r="K792" s="12" t="str">
        <v>W1 - APA</v>
      </c>
      <c r="L792" s="12" t="str">
        <v>W1 - APA</v>
      </c>
      <c r="M792" s="12" t="str">
        <v>W1 - APA</v>
      </c>
      <c r="N792" s="12" t="str">
        <v>W1 - APA</v>
      </c>
    </row>
    <row r="793" spans="3:14" x14ac:dyDescent="0.3">
      <c r="C793" s="12" t="str">
        <v>W2 - APA</v>
      </c>
      <c r="D793" s="12" t="str">
        <v>W2 - APA</v>
      </c>
      <c r="E793" s="12" t="str">
        <v>W2 - APA</v>
      </c>
      <c r="F793" s="12" t="str">
        <v>W2 - APA</v>
      </c>
      <c r="G793" s="12" t="str">
        <v>W2 - APA</v>
      </c>
      <c r="H793" s="12" t="str">
        <v>W2 - APA</v>
      </c>
      <c r="I793" s="12" t="str">
        <v>W2 - APA</v>
      </c>
      <c r="J793" s="12" t="str">
        <v>W2 - APA</v>
      </c>
      <c r="K793" s="12" t="str">
        <v>W2 - APA</v>
      </c>
      <c r="L793" s="12" t="str">
        <v>W2 - APA</v>
      </c>
      <c r="M793" s="12" t="str">
        <v>W2 - APA</v>
      </c>
      <c r="N793" s="12" t="str">
        <v>W2 - APA</v>
      </c>
    </row>
    <row r="794" spans="3:14" x14ac:dyDescent="0.3">
      <c r="C794" s="12" t="str">
        <v>W3 - APA</v>
      </c>
      <c r="D794" s="12" t="str">
        <v>W3 - APA</v>
      </c>
      <c r="E794" s="12" t="str">
        <v>W3 - APA</v>
      </c>
      <c r="F794" s="12" t="str">
        <v>W3 - APA</v>
      </c>
      <c r="G794" s="12" t="str">
        <v>W3 - APA</v>
      </c>
      <c r="H794" s="12" t="str">
        <v>W3 - APA</v>
      </c>
      <c r="I794" s="12" t="str">
        <v>W3 - APA</v>
      </c>
      <c r="J794" s="12" t="str">
        <v>W3 - APA</v>
      </c>
      <c r="K794" s="12" t="str">
        <v>W3 - APA</v>
      </c>
      <c r="L794" s="12" t="str">
        <v>W3 - APA</v>
      </c>
      <c r="M794" s="12" t="str">
        <v>W3 - APA</v>
      </c>
      <c r="N794" s="12" t="str">
        <v>W3 - APA</v>
      </c>
    </row>
    <row r="795" spans="3:14" x14ac:dyDescent="0.3">
      <c r="C795" s="12" t="str">
        <v>W4 - APA</v>
      </c>
      <c r="D795" s="12" t="str">
        <v>W4 - APA</v>
      </c>
      <c r="E795" s="12" t="str">
        <v>W4 - APA</v>
      </c>
      <c r="F795" s="12" t="str">
        <v>W4 - APA</v>
      </c>
      <c r="G795" s="12" t="str">
        <v>W4 - APA</v>
      </c>
      <c r="H795" s="12" t="str">
        <v>W4 - APA</v>
      </c>
      <c r="I795" s="12" t="str">
        <v>W4 - APA</v>
      </c>
      <c r="J795" s="12" t="str">
        <v>W4 - APA</v>
      </c>
      <c r="K795" s="12" t="str">
        <v>W4 - APA</v>
      </c>
      <c r="L795" s="12" t="str">
        <v>W4 - APA</v>
      </c>
      <c r="M795" s="12" t="str">
        <v>W4 - APA</v>
      </c>
      <c r="N795" s="12" t="str">
        <v>W4 - APA</v>
      </c>
    </row>
    <row r="796" spans="3:14" x14ac:dyDescent="0.3">
      <c r="C796" s="12" t="str">
        <v>W5 - APA</v>
      </c>
      <c r="D796" s="12" t="str">
        <v>W5 - APA</v>
      </c>
      <c r="E796" s="12" t="str">
        <v>W5 - APA</v>
      </c>
      <c r="F796" s="12" t="str">
        <v>W5 - APA</v>
      </c>
      <c r="G796" s="12" t="str">
        <v>W5 - APA</v>
      </c>
      <c r="H796" s="12" t="str">
        <v>W5 - APA</v>
      </c>
      <c r="I796" s="12" t="str">
        <v>W5 - APA</v>
      </c>
      <c r="J796" s="12" t="str">
        <v>W5 - APA</v>
      </c>
      <c r="K796" s="12" t="str">
        <v>W5 - APA</v>
      </c>
      <c r="L796" s="12" t="str">
        <v>W5 - APA</v>
      </c>
      <c r="M796" s="12" t="str">
        <v>W5 - APA</v>
      </c>
      <c r="N796" s="12" t="str">
        <v>W5 - APA</v>
      </c>
    </row>
    <row r="797" spans="3:14" x14ac:dyDescent="0.3">
      <c r="C797" s="12" t="str">
        <v>Warrior  - Dock Dogs</v>
      </c>
      <c r="D797" s="12" t="str">
        <v>Warrior  - Dock Dogs</v>
      </c>
      <c r="E797" s="12" t="str">
        <v>Warrior  - Dock Dogs</v>
      </c>
      <c r="F797" s="12" t="str">
        <v>Warrior  - Dock Dogs</v>
      </c>
      <c r="G797" s="12" t="str">
        <v>Warrior  - Dock Dogs</v>
      </c>
      <c r="H797" s="12" t="str">
        <v>Warrior  - Dock Dogs</v>
      </c>
      <c r="I797" s="12" t="str">
        <v>Warrior  - Dock Dogs</v>
      </c>
      <c r="J797" s="12" t="str">
        <v>Warrior  - Dock Dogs</v>
      </c>
      <c r="K797" s="12" t="str">
        <v>Warrior  - Dock Dogs</v>
      </c>
      <c r="L797" s="12" t="str">
        <v>Warrior  - Dock Dogs</v>
      </c>
      <c r="M797" s="12" t="str">
        <v>Warrior  - Dock Dogs</v>
      </c>
      <c r="N797" s="12" t="str">
        <v>Warrior  - Dock Dogs</v>
      </c>
    </row>
    <row r="798" spans="3:14" x14ac:dyDescent="0.3">
      <c r="C798" s="12" t="str">
        <v>W-BBFD - WCFO</v>
      </c>
      <c r="D798" s="12" t="str">
        <v>W-BBFD - WCFO</v>
      </c>
      <c r="E798" s="12" t="str">
        <v>W-BBFD - WCFO</v>
      </c>
      <c r="F798" s="12" t="str">
        <v>W-BBFD - WCFO</v>
      </c>
      <c r="G798" s="12" t="str">
        <v>W-BBFD - WCFO</v>
      </c>
      <c r="H798" s="12" t="str">
        <v>W-BBFD - WCFO</v>
      </c>
      <c r="I798" s="12" t="str">
        <v>W-BBFD - WCFO</v>
      </c>
      <c r="J798" s="12" t="str">
        <v>W-BBFD - WCFO</v>
      </c>
      <c r="K798" s="12" t="str">
        <v>W-BBFD - WCFO</v>
      </c>
      <c r="L798" s="12" t="str">
        <v>W-BBFD - WCFO</v>
      </c>
      <c r="M798" s="12" t="str">
        <v>W-BBFD - WCFO</v>
      </c>
      <c r="N798" s="12" t="str">
        <v>W-BBFD - WCFO</v>
      </c>
    </row>
    <row r="799" spans="3:14" x14ac:dyDescent="0.3">
      <c r="C799" s="12" t="str">
        <v>W-BFD - WCFO</v>
      </c>
      <c r="D799" s="12" t="str">
        <v>W-BFD - WCFO</v>
      </c>
      <c r="E799" s="12" t="str">
        <v>W-BFD - WCFO</v>
      </c>
      <c r="F799" s="12" t="str">
        <v>W-BFD - WCFO</v>
      </c>
      <c r="G799" s="12" t="str">
        <v>W-BFD - WCFO</v>
      </c>
      <c r="H799" s="12" t="str">
        <v>W-BFD - WCFO</v>
      </c>
      <c r="I799" s="12" t="str">
        <v>W-BFD - WCFO</v>
      </c>
      <c r="J799" s="12" t="str">
        <v>W-BFD - WCFO</v>
      </c>
      <c r="K799" s="12" t="str">
        <v>W-BFD - WCFO</v>
      </c>
      <c r="L799" s="12" t="str">
        <v>W-BFD - WCFO</v>
      </c>
      <c r="M799" s="12" t="str">
        <v>W-BFD - WCFO</v>
      </c>
      <c r="N799" s="12" t="str">
        <v>W-BFD - WCFO</v>
      </c>
    </row>
    <row r="800" spans="3:14" x14ac:dyDescent="0.3">
      <c r="C800" s="12" t="str">
        <v>W-BMFD - WCFO</v>
      </c>
      <c r="D800" s="12" t="str">
        <v>W-BMFD - WCFO</v>
      </c>
      <c r="E800" s="12" t="str">
        <v>W-BMFD - WCFO</v>
      </c>
      <c r="F800" s="12" t="str">
        <v>W-BMFD - WCFO</v>
      </c>
      <c r="G800" s="12" t="str">
        <v>W-BMFD - WCFO</v>
      </c>
      <c r="H800" s="12" t="str">
        <v>W-BMFD - WCFO</v>
      </c>
      <c r="I800" s="12" t="str">
        <v>W-BMFD - WCFO</v>
      </c>
      <c r="J800" s="12" t="str">
        <v>W-BMFD - WCFO</v>
      </c>
      <c r="K800" s="12" t="str">
        <v>W-BMFD - WCFO</v>
      </c>
      <c r="L800" s="12" t="str">
        <v>W-BMFD - WCFO</v>
      </c>
      <c r="M800" s="12" t="str">
        <v>W-BMFD - WCFO</v>
      </c>
      <c r="N800" s="12" t="str">
        <v>W-BMFD - WCFO</v>
      </c>
    </row>
    <row r="801" spans="3:14" x14ac:dyDescent="0.3">
      <c r="C801" s="12" t="str">
        <v>W-CH.DD - WCFO</v>
      </c>
      <c r="D801" s="12" t="str">
        <v>W-CH.DD - WCFO</v>
      </c>
      <c r="E801" s="12" t="str">
        <v>W-CH.DD - WCFO</v>
      </c>
      <c r="F801" s="12" t="str">
        <v>W-CH.DD - WCFO</v>
      </c>
      <c r="G801" s="12" t="str">
        <v>W-CH.DD - WCFO</v>
      </c>
      <c r="H801" s="12" t="str">
        <v>W-CH.DD - WCFO</v>
      </c>
      <c r="I801" s="12" t="str">
        <v>W-CH.DD - WCFO</v>
      </c>
      <c r="J801" s="12" t="str">
        <v>W-CH.DD - WCFO</v>
      </c>
      <c r="K801" s="12" t="str">
        <v>W-CH.DD - WCFO</v>
      </c>
      <c r="L801" s="12" t="str">
        <v>W-CH.DD - WCFO</v>
      </c>
      <c r="M801" s="12" t="str">
        <v>W-CH.DD - WCFO</v>
      </c>
      <c r="N801" s="12" t="str">
        <v>W-CH.DD - WCFO</v>
      </c>
    </row>
    <row r="802" spans="3:14" x14ac:dyDescent="0.3">
      <c r="C802" s="12" t="str">
        <v>W-CH.HDFD - WCFO</v>
      </c>
      <c r="D802" s="12" t="str">
        <v>W-CH.HDFD - WCFO</v>
      </c>
      <c r="E802" s="12" t="str">
        <v>W-CH.HDFD - WCFO</v>
      </c>
      <c r="F802" s="12" t="str">
        <v>W-CH.HDFD - WCFO</v>
      </c>
      <c r="G802" s="12" t="str">
        <v>W-CH.HDFD - WCFO</v>
      </c>
      <c r="H802" s="12" t="str">
        <v>W-CH.HDFD - WCFO</v>
      </c>
      <c r="I802" s="12" t="str">
        <v>W-CH.HDFD - WCFO</v>
      </c>
      <c r="J802" s="12" t="str">
        <v>W-CH.HDFD - WCFO</v>
      </c>
      <c r="K802" s="12" t="str">
        <v>W-CH.HDFD - WCFO</v>
      </c>
      <c r="L802" s="12" t="str">
        <v>W-CH.HDFD - WCFO</v>
      </c>
      <c r="M802" s="12" t="str">
        <v>W-CH.HDFD - WCFO</v>
      </c>
      <c r="N802" s="12" t="str">
        <v>W-CH.HDFD - WCFO</v>
      </c>
    </row>
    <row r="803" spans="3:14" x14ac:dyDescent="0.3">
      <c r="C803" s="12" t="str">
        <v>W-CH.PDP - WCFO</v>
      </c>
      <c r="D803" s="12" t="str">
        <v>W-CH.PDP - WCFO</v>
      </c>
      <c r="E803" s="12" t="str">
        <v>W-CH.PDP - WCFO</v>
      </c>
      <c r="F803" s="12" t="str">
        <v>W-CH.PDP - WCFO</v>
      </c>
      <c r="G803" s="12" t="str">
        <v>W-CH.PDP - WCFO</v>
      </c>
      <c r="H803" s="12" t="str">
        <v>W-CH.PDP - WCFO</v>
      </c>
      <c r="I803" s="12" t="str">
        <v>W-CH.PDP - WCFO</v>
      </c>
      <c r="J803" s="12" t="str">
        <v>W-CH.PDP - WCFO</v>
      </c>
      <c r="K803" s="12" t="str">
        <v>W-CH.PDP - WCFO</v>
      </c>
      <c r="L803" s="12" t="str">
        <v>W-CH.PDP - WCFO</v>
      </c>
      <c r="M803" s="12" t="str">
        <v>W-CH.PDP - WCFO</v>
      </c>
      <c r="N803" s="12" t="str">
        <v>W-CH.PDP - WCFO</v>
      </c>
    </row>
    <row r="804" spans="3:14" x14ac:dyDescent="0.3">
      <c r="C804" s="12" t="str">
        <v>W-CHBFD  - WCFO</v>
      </c>
      <c r="D804" s="12" t="str">
        <v>W-CHBFD  - WCFO</v>
      </c>
      <c r="E804" s="12" t="str">
        <v>W-CHBFD  - WCFO</v>
      </c>
      <c r="F804" s="12" t="str">
        <v>W-CHBFD  - WCFO</v>
      </c>
      <c r="G804" s="12" t="str">
        <v>W-CHBFD  - WCFO</v>
      </c>
      <c r="H804" s="12" t="str">
        <v>W-CHBFD  - WCFO</v>
      </c>
      <c r="I804" s="12" t="str">
        <v>W-CHBFD  - WCFO</v>
      </c>
      <c r="J804" s="12" t="str">
        <v>W-CHBFD  - WCFO</v>
      </c>
      <c r="K804" s="12" t="str">
        <v>W-CHBFD  - WCFO</v>
      </c>
      <c r="L804" s="12" t="str">
        <v>W-CHBFD  - WCFO</v>
      </c>
      <c r="M804" s="12" t="str">
        <v>W-CHBFD  - WCFO</v>
      </c>
      <c r="N804" s="12" t="str">
        <v>W-CHBFD  - WCFO</v>
      </c>
    </row>
    <row r="805" spans="3:14" x14ac:dyDescent="0.3">
      <c r="C805" s="12" t="str">
        <v>W-CHFD - WCFO</v>
      </c>
      <c r="D805" s="12" t="str">
        <v>W-CHFD - WCFO</v>
      </c>
      <c r="E805" s="12" t="str">
        <v>W-CHFD - WCFO</v>
      </c>
      <c r="F805" s="12" t="str">
        <v>W-CHFD - WCFO</v>
      </c>
      <c r="G805" s="12" t="str">
        <v>W-CHFD - WCFO</v>
      </c>
      <c r="H805" s="12" t="str">
        <v>W-CHFD - WCFO</v>
      </c>
      <c r="I805" s="12" t="str">
        <v>W-CHFD - WCFO</v>
      </c>
      <c r="J805" s="12" t="str">
        <v>W-CHFD - WCFO</v>
      </c>
      <c r="K805" s="12" t="str">
        <v>W-CHFD - WCFO</v>
      </c>
      <c r="L805" s="12" t="str">
        <v>W-CHFD - WCFO</v>
      </c>
      <c r="M805" s="12" t="str">
        <v>W-CHFD - WCFO</v>
      </c>
      <c r="N805" s="12" t="str">
        <v>W-CHFD - WCFO</v>
      </c>
    </row>
    <row r="806" spans="3:14" x14ac:dyDescent="0.3">
      <c r="C806" s="12" t="str">
        <v>W-CHPFD  - WCFO</v>
      </c>
      <c r="D806" s="12" t="str">
        <v>W-CHPFD  - WCFO</v>
      </c>
      <c r="E806" s="12" t="str">
        <v>W-CHPFD  - WCFO</v>
      </c>
      <c r="F806" s="12" t="str">
        <v>W-CHPFD  - WCFO</v>
      </c>
      <c r="G806" s="12" t="str">
        <v>W-CHPFD  - WCFO</v>
      </c>
      <c r="H806" s="12" t="str">
        <v>W-CHPFD  - WCFO</v>
      </c>
      <c r="I806" s="12" t="str">
        <v>W-CHPFD  - WCFO</v>
      </c>
      <c r="J806" s="12" t="str">
        <v>W-CHPFD  - WCFO</v>
      </c>
      <c r="K806" s="12" t="str">
        <v>W-CHPFD  - WCFO</v>
      </c>
      <c r="L806" s="12" t="str">
        <v>W-CHPFD  - WCFO</v>
      </c>
      <c r="M806" s="12" t="str">
        <v>W-CHPFD  - WCFO</v>
      </c>
      <c r="N806" s="12" t="str">
        <v>W-CHPFD  - WCFO</v>
      </c>
    </row>
    <row r="807" spans="3:14" x14ac:dyDescent="0.3">
      <c r="C807" s="12" t="str">
        <v>W-CHTFD - WCFO</v>
      </c>
      <c r="D807" s="12" t="str">
        <v>W-CHTFD - WCFO</v>
      </c>
      <c r="E807" s="12" t="str">
        <v>W-CHTFD - WCFO</v>
      </c>
      <c r="F807" s="12" t="str">
        <v>W-CHTFD - WCFO</v>
      </c>
      <c r="G807" s="12" t="str">
        <v>W-CHTFD - WCFO</v>
      </c>
      <c r="H807" s="12" t="str">
        <v>W-CHTFD - WCFO</v>
      </c>
      <c r="I807" s="12" t="str">
        <v>W-CHTFD - WCFO</v>
      </c>
      <c r="J807" s="12" t="str">
        <v>W-CHTFD - WCFO</v>
      </c>
      <c r="K807" s="12" t="str">
        <v>W-CHTFD - WCFO</v>
      </c>
      <c r="L807" s="12" t="str">
        <v>W-CHTFD - WCFO</v>
      </c>
      <c r="M807" s="12" t="str">
        <v>W-CHTFD - WCFO</v>
      </c>
      <c r="N807" s="12" t="str">
        <v>W-CHTFD - WCFO</v>
      </c>
    </row>
    <row r="808" spans="3:14" x14ac:dyDescent="0.3">
      <c r="C808" s="12" t="str">
        <v>WD  - IWPA</v>
      </c>
      <c r="D808" s="12" t="str">
        <v>WD  - IWPA</v>
      </c>
      <c r="E808" s="12" t="str">
        <v>WD  - IWPA</v>
      </c>
      <c r="F808" s="12" t="str">
        <v>WD  - IWPA</v>
      </c>
      <c r="G808" s="12" t="str">
        <v>WD  - IWPA</v>
      </c>
      <c r="H808" s="12" t="str">
        <v>WD  - IWPA</v>
      </c>
      <c r="I808" s="12" t="str">
        <v>WD  - IWPA</v>
      </c>
      <c r="J808" s="12" t="str">
        <v>WD  - IWPA</v>
      </c>
      <c r="K808" s="12" t="str">
        <v>WD  - IWPA</v>
      </c>
      <c r="L808" s="12" t="str">
        <v>WD  - IWPA</v>
      </c>
      <c r="M808" s="12" t="str">
        <v>WD  - IWPA</v>
      </c>
      <c r="N808" s="12" t="str">
        <v>WD  - IWPA</v>
      </c>
    </row>
    <row r="809" spans="3:14" x14ac:dyDescent="0.3">
      <c r="C809" s="12" t="str">
        <v>W-DD - WCFO</v>
      </c>
      <c r="D809" s="12" t="str">
        <v>W-DD - WCFO</v>
      </c>
      <c r="E809" s="12" t="str">
        <v>W-DD - WCFO</v>
      </c>
      <c r="F809" s="12" t="str">
        <v>W-DD - WCFO</v>
      </c>
      <c r="G809" s="12" t="str">
        <v>W-DD - WCFO</v>
      </c>
      <c r="H809" s="12" t="str">
        <v>W-DD - WCFO</v>
      </c>
      <c r="I809" s="12" t="str">
        <v>W-DD - WCFO</v>
      </c>
      <c r="J809" s="12" t="str">
        <v>W-DD - WCFO</v>
      </c>
      <c r="K809" s="12" t="str">
        <v>W-DD - WCFO</v>
      </c>
      <c r="L809" s="12" t="str">
        <v>W-DD - WCFO</v>
      </c>
      <c r="M809" s="12" t="str">
        <v>W-DD - WCFO</v>
      </c>
      <c r="N809" s="12" t="str">
        <v>W-DD - WCFO</v>
      </c>
    </row>
    <row r="810" spans="3:14" x14ac:dyDescent="0.3">
      <c r="C810" s="12" t="str">
        <v>W-DDM - WCFO</v>
      </c>
      <c r="D810" s="12" t="str">
        <v>W-DDM - WCFO</v>
      </c>
      <c r="E810" s="12" t="str">
        <v>W-DDM - WCFO</v>
      </c>
      <c r="F810" s="12" t="str">
        <v>W-DDM - WCFO</v>
      </c>
      <c r="G810" s="12" t="str">
        <v>W-DDM - WCFO</v>
      </c>
      <c r="H810" s="12" t="str">
        <v>W-DDM - WCFO</v>
      </c>
      <c r="I810" s="12" t="str">
        <v>W-DDM - WCFO</v>
      </c>
      <c r="J810" s="12" t="str">
        <v>W-DDM - WCFO</v>
      </c>
      <c r="K810" s="12" t="str">
        <v>W-DDM - WCFO</v>
      </c>
      <c r="L810" s="12" t="str">
        <v>W-DDM - WCFO</v>
      </c>
      <c r="M810" s="12" t="str">
        <v>W-DDM - WCFO</v>
      </c>
      <c r="N810" s="12" t="str">
        <v>W-DDM - WCFO</v>
      </c>
    </row>
    <row r="811" spans="3:14" x14ac:dyDescent="0.3">
      <c r="C811" s="12" t="str">
        <v>W-DDX - WCFO</v>
      </c>
      <c r="D811" s="12" t="str">
        <v>W-DDX - WCFO</v>
      </c>
      <c r="E811" s="12" t="str">
        <v>W-DDX - WCFO</v>
      </c>
      <c r="F811" s="12" t="str">
        <v>W-DDX - WCFO</v>
      </c>
      <c r="G811" s="12" t="str">
        <v>W-DDX - WCFO</v>
      </c>
      <c r="H811" s="12" t="str">
        <v>W-DDX - WCFO</v>
      </c>
      <c r="I811" s="12" t="str">
        <v>W-DDX - WCFO</v>
      </c>
      <c r="J811" s="12" t="str">
        <v>W-DDX - WCFO</v>
      </c>
      <c r="K811" s="12" t="str">
        <v>W-DDX - WCFO</v>
      </c>
      <c r="L811" s="12" t="str">
        <v>W-DDX - WCFO</v>
      </c>
      <c r="M811" s="12" t="str">
        <v>W-DDX - WCFO</v>
      </c>
      <c r="N811" s="12" t="str">
        <v>W-DDX - WCFO</v>
      </c>
    </row>
    <row r="812" spans="3:14" x14ac:dyDescent="0.3">
      <c r="C812" s="12" t="str">
        <v>WDS  - IWPA</v>
      </c>
      <c r="D812" s="12" t="str">
        <v>WDS  - IWPA</v>
      </c>
      <c r="E812" s="12" t="str">
        <v>WDS  - IWPA</v>
      </c>
      <c r="F812" s="12" t="str">
        <v>WDS  - IWPA</v>
      </c>
      <c r="G812" s="12" t="str">
        <v>WDS  - IWPA</v>
      </c>
      <c r="H812" s="12" t="str">
        <v>WDS  - IWPA</v>
      </c>
      <c r="I812" s="12" t="str">
        <v>WDS  - IWPA</v>
      </c>
      <c r="J812" s="12" t="str">
        <v>WDS  - IWPA</v>
      </c>
      <c r="K812" s="12" t="str">
        <v>WDS  - IWPA</v>
      </c>
      <c r="L812" s="12" t="str">
        <v>WDS  - IWPA</v>
      </c>
      <c r="M812" s="12" t="str">
        <v>WDS  - IWPA</v>
      </c>
      <c r="N812" s="12" t="str">
        <v>WDS  - IWPA</v>
      </c>
    </row>
    <row r="813" spans="3:14" x14ac:dyDescent="0.3">
      <c r="C813" s="12" t="str">
        <v>WDX - IWPA</v>
      </c>
      <c r="D813" s="12" t="str">
        <v>WDX - IWPA</v>
      </c>
      <c r="E813" s="12" t="str">
        <v>WDX - IWPA</v>
      </c>
      <c r="F813" s="12" t="str">
        <v>WDX - IWPA</v>
      </c>
      <c r="G813" s="12" t="str">
        <v>WDX - IWPA</v>
      </c>
      <c r="H813" s="12" t="str">
        <v>WDX - IWPA</v>
      </c>
      <c r="I813" s="12" t="str">
        <v>WDX - IWPA</v>
      </c>
      <c r="J813" s="12" t="str">
        <v>WDX - IWPA</v>
      </c>
      <c r="K813" s="12" t="str">
        <v>WDX - IWPA</v>
      </c>
      <c r="L813" s="12" t="str">
        <v>WDX - IWPA</v>
      </c>
      <c r="M813" s="12" t="str">
        <v>WDX - IWPA</v>
      </c>
      <c r="N813" s="12" t="str">
        <v>WDX - IWPA</v>
      </c>
    </row>
    <row r="814" spans="3:14" x14ac:dyDescent="0.3">
      <c r="C814" s="12" t="str">
        <v>W-FD  - WCFO</v>
      </c>
      <c r="D814" s="12" t="str">
        <v>W-FD  - WCFO</v>
      </c>
      <c r="E814" s="12" t="str">
        <v>W-FD  - WCFO</v>
      </c>
      <c r="F814" s="12" t="str">
        <v>W-FD  - WCFO</v>
      </c>
      <c r="G814" s="12" t="str">
        <v>W-FD  - WCFO</v>
      </c>
      <c r="H814" s="12" t="str">
        <v>W-FD  - WCFO</v>
      </c>
      <c r="I814" s="12" t="str">
        <v>W-FD  - WCFO</v>
      </c>
      <c r="J814" s="12" t="str">
        <v>W-FD  - WCFO</v>
      </c>
      <c r="K814" s="12" t="str">
        <v>W-FD  - WCFO</v>
      </c>
      <c r="L814" s="12" t="str">
        <v>W-FD  - WCFO</v>
      </c>
      <c r="M814" s="12" t="str">
        <v>W-FD  - WCFO</v>
      </c>
      <c r="N814" s="12" t="str">
        <v>W-FD  - WCFO</v>
      </c>
    </row>
    <row r="815" spans="3:14" x14ac:dyDescent="0.3">
      <c r="C815" s="12" t="str">
        <v>W-FDX - WCFO</v>
      </c>
      <c r="D815" s="12" t="str">
        <v>W-FDX - WCFO</v>
      </c>
      <c r="E815" s="12" t="str">
        <v>W-FDX - WCFO</v>
      </c>
      <c r="F815" s="12" t="str">
        <v>W-FDX - WCFO</v>
      </c>
      <c r="G815" s="12" t="str">
        <v>W-FDX - WCFO</v>
      </c>
      <c r="H815" s="12" t="str">
        <v>W-FDX - WCFO</v>
      </c>
      <c r="I815" s="12" t="str">
        <v>W-FDX - WCFO</v>
      </c>
      <c r="J815" s="12" t="str">
        <v>W-FDX - WCFO</v>
      </c>
      <c r="K815" s="12" t="str">
        <v>W-FDX - WCFO</v>
      </c>
      <c r="L815" s="12" t="str">
        <v>W-FDX - WCFO</v>
      </c>
      <c r="M815" s="12" t="str">
        <v>W-FDX - WCFO</v>
      </c>
      <c r="N815" s="12" t="str">
        <v>W-FDX - WCFO</v>
      </c>
    </row>
    <row r="816" spans="3:14" x14ac:dyDescent="0.3">
      <c r="C816" s="12" t="str">
        <v>W-GBFD - WCFO</v>
      </c>
      <c r="D816" s="12" t="str">
        <v>W-GBFD - WCFO</v>
      </c>
      <c r="E816" s="12" t="str">
        <v>W-GBFD - WCFO</v>
      </c>
      <c r="F816" s="12" t="str">
        <v>W-GBFD - WCFO</v>
      </c>
      <c r="G816" s="12" t="str">
        <v>W-GBFD - WCFO</v>
      </c>
      <c r="H816" s="12" t="str">
        <v>W-GBFD - WCFO</v>
      </c>
      <c r="I816" s="12" t="str">
        <v>W-GBFD - WCFO</v>
      </c>
      <c r="J816" s="12" t="str">
        <v>W-GBFD - WCFO</v>
      </c>
      <c r="K816" s="12" t="str">
        <v>W-GBFD - WCFO</v>
      </c>
      <c r="L816" s="12" t="str">
        <v>W-GBFD - WCFO</v>
      </c>
      <c r="M816" s="12" t="str">
        <v>W-GBFD - WCFO</v>
      </c>
      <c r="N816" s="12" t="str">
        <v>W-GBFD - WCFO</v>
      </c>
    </row>
    <row r="817" spans="3:14" x14ac:dyDescent="0.3">
      <c r="C817" s="12" t="str">
        <v>W-GMFD - WCFO</v>
      </c>
      <c r="D817" s="12" t="str">
        <v>W-GMFD - WCFO</v>
      </c>
      <c r="E817" s="12" t="str">
        <v>W-GMFD - WCFO</v>
      </c>
      <c r="F817" s="12" t="str">
        <v>W-GMFD - WCFO</v>
      </c>
      <c r="G817" s="12" t="str">
        <v>W-GMFD - WCFO</v>
      </c>
      <c r="H817" s="12" t="str">
        <v>W-GMFD - WCFO</v>
      </c>
      <c r="I817" s="12" t="str">
        <v>W-GMFD - WCFO</v>
      </c>
      <c r="J817" s="12" t="str">
        <v>W-GMFD - WCFO</v>
      </c>
      <c r="K817" s="12" t="str">
        <v>W-GMFD - WCFO</v>
      </c>
      <c r="L817" s="12" t="str">
        <v>W-GMFD - WCFO</v>
      </c>
      <c r="M817" s="12" t="str">
        <v>W-GMFD - WCFO</v>
      </c>
      <c r="N817" s="12" t="str">
        <v>W-GMFD - WCFO</v>
      </c>
    </row>
    <row r="818" spans="3:14" x14ac:dyDescent="0.3">
      <c r="C818" s="12" t="str">
        <v>W-HDFD - WCFO</v>
      </c>
      <c r="D818" s="12" t="str">
        <v>W-HDFD - WCFO</v>
      </c>
      <c r="E818" s="12" t="str">
        <v>W-HDFD - WCFO</v>
      </c>
      <c r="F818" s="12" t="str">
        <v>W-HDFD - WCFO</v>
      </c>
      <c r="G818" s="12" t="str">
        <v>W-HDFD - WCFO</v>
      </c>
      <c r="H818" s="12" t="str">
        <v>W-HDFD - WCFO</v>
      </c>
      <c r="I818" s="12" t="str">
        <v>W-HDFD - WCFO</v>
      </c>
      <c r="J818" s="12" t="str">
        <v>W-HDFD - WCFO</v>
      </c>
      <c r="K818" s="12" t="str">
        <v>W-HDFD - WCFO</v>
      </c>
      <c r="L818" s="12" t="str">
        <v>W-HDFD - WCFO</v>
      </c>
      <c r="M818" s="12" t="str">
        <v>W-HDFD - WCFO</v>
      </c>
      <c r="N818" s="12" t="str">
        <v>W-HDFD - WCFO</v>
      </c>
    </row>
    <row r="819" spans="3:14" x14ac:dyDescent="0.3">
      <c r="C819" s="12" t="str">
        <v>W-HDFDX - WCFO</v>
      </c>
      <c r="D819" s="12" t="str">
        <v>W-HDFDX - WCFO</v>
      </c>
      <c r="E819" s="12" t="str">
        <v>W-HDFDX - WCFO</v>
      </c>
      <c r="F819" s="12" t="str">
        <v>W-HDFDX - WCFO</v>
      </c>
      <c r="G819" s="12" t="str">
        <v>W-HDFDX - WCFO</v>
      </c>
      <c r="H819" s="12" t="str">
        <v>W-HDFDX - WCFO</v>
      </c>
      <c r="I819" s="12" t="str">
        <v>W-HDFDX - WCFO</v>
      </c>
      <c r="J819" s="12" t="str">
        <v>W-HDFDX - WCFO</v>
      </c>
      <c r="K819" s="12" t="str">
        <v>W-HDFDX - WCFO</v>
      </c>
      <c r="L819" s="12" t="str">
        <v>W-HDFDX - WCFO</v>
      </c>
      <c r="M819" s="12" t="str">
        <v>W-HDFDX - WCFO</v>
      </c>
      <c r="N819" s="12" t="str">
        <v>W-HDFDX - WCFO</v>
      </c>
    </row>
    <row r="820" spans="3:14" x14ac:dyDescent="0.3">
      <c r="C820" s="12" t="str">
        <v>WPA - W3PO</v>
      </c>
      <c r="D820" s="12" t="str">
        <v>WPA - W3PO</v>
      </c>
      <c r="E820" s="12" t="str">
        <v>WPA - W3PO</v>
      </c>
      <c r="F820" s="12" t="str">
        <v>WPA - W3PO</v>
      </c>
      <c r="G820" s="12" t="str">
        <v>WPA - W3PO</v>
      </c>
      <c r="H820" s="12" t="str">
        <v>WPA - W3PO</v>
      </c>
      <c r="I820" s="12" t="str">
        <v>WPA - W3PO</v>
      </c>
      <c r="J820" s="12" t="str">
        <v>WPA - W3PO</v>
      </c>
      <c r="K820" s="12" t="str">
        <v>WPA - W3PO</v>
      </c>
      <c r="L820" s="12" t="str">
        <v>WPA - W3PO</v>
      </c>
      <c r="M820" s="12" t="str">
        <v>WPA - W3PO</v>
      </c>
      <c r="N820" s="12" t="str">
        <v>WPA - W3PO</v>
      </c>
    </row>
    <row r="821" spans="3:14" x14ac:dyDescent="0.3">
      <c r="C821" s="12" t="str">
        <v xml:space="preserve">WPCH - NWDA </v>
      </c>
      <c r="D821" s="12" t="str">
        <v xml:space="preserve">WPCH - NWDA </v>
      </c>
      <c r="E821" s="12" t="str">
        <v xml:space="preserve">WPCH - NWDA </v>
      </c>
      <c r="F821" s="12" t="str">
        <v xml:space="preserve">WPCH - NWDA </v>
      </c>
      <c r="G821" s="12" t="str">
        <v xml:space="preserve">WPCH - NWDA </v>
      </c>
      <c r="H821" s="12" t="str">
        <v xml:space="preserve">WPCH - NWDA </v>
      </c>
      <c r="I821" s="12" t="str">
        <v xml:space="preserve">WPCH - NWDA </v>
      </c>
      <c r="J821" s="12" t="str">
        <v xml:space="preserve">WPCH - NWDA </v>
      </c>
      <c r="K821" s="12" t="str">
        <v xml:space="preserve">WPCH - NWDA </v>
      </c>
      <c r="L821" s="12" t="str">
        <v xml:space="preserve">WPCH - NWDA </v>
      </c>
      <c r="M821" s="12" t="str">
        <v xml:space="preserve">WPCH - NWDA </v>
      </c>
      <c r="N821" s="12" t="str">
        <v xml:space="preserve">WPCH - NWDA </v>
      </c>
    </row>
    <row r="822" spans="3:14" x14ac:dyDescent="0.3">
      <c r="C822" s="12" t="str">
        <v>W-PCH.PDP - WCFO</v>
      </c>
      <c r="D822" s="12" t="str">
        <v>W-PCH.PDP - WCFO</v>
      </c>
      <c r="E822" s="12" t="str">
        <v>W-PCH.PDP - WCFO</v>
      </c>
      <c r="F822" s="12" t="str">
        <v>W-PCH.PDP - WCFO</v>
      </c>
      <c r="G822" s="12" t="str">
        <v>W-PCH.PDP - WCFO</v>
      </c>
      <c r="H822" s="12" t="str">
        <v>W-PCH.PDP - WCFO</v>
      </c>
      <c r="I822" s="12" t="str">
        <v>W-PCH.PDP - WCFO</v>
      </c>
      <c r="J822" s="12" t="str">
        <v>W-PCH.PDP - WCFO</v>
      </c>
      <c r="K822" s="12" t="str">
        <v>W-PCH.PDP - WCFO</v>
      </c>
      <c r="L822" s="12" t="str">
        <v>W-PCH.PDP - WCFO</v>
      </c>
      <c r="M822" s="12" t="str">
        <v>W-PCH.PDP - WCFO</v>
      </c>
      <c r="N822" s="12" t="str">
        <v>W-PCH.PDP - WCFO</v>
      </c>
    </row>
    <row r="823" spans="3:14" x14ac:dyDescent="0.3">
      <c r="C823" s="12" t="str">
        <v>WPDR - W3PO</v>
      </c>
      <c r="D823" s="12" t="str">
        <v>WPDR - W3PO</v>
      </c>
      <c r="E823" s="12" t="str">
        <v>WPDR - W3PO</v>
      </c>
      <c r="F823" s="12" t="str">
        <v>WPDR - W3PO</v>
      </c>
      <c r="G823" s="12" t="str">
        <v>WPDR - W3PO</v>
      </c>
      <c r="H823" s="12" t="str">
        <v>WPDR - W3PO</v>
      </c>
      <c r="I823" s="12" t="str">
        <v>WPDR - W3PO</v>
      </c>
      <c r="J823" s="12" t="str">
        <v>WPDR - W3PO</v>
      </c>
      <c r="K823" s="12" t="str">
        <v>WPDR - W3PO</v>
      </c>
      <c r="L823" s="12" t="str">
        <v>WPDR - W3PO</v>
      </c>
      <c r="M823" s="12" t="str">
        <v>WPDR - W3PO</v>
      </c>
      <c r="N823" s="12" t="str">
        <v>WPDR - W3PO</v>
      </c>
    </row>
    <row r="824" spans="3:14" x14ac:dyDescent="0.3">
      <c r="C824" s="12" t="str">
        <v>WPDS - W3PO</v>
      </c>
      <c r="D824" s="12" t="str">
        <v>WPDS - W3PO</v>
      </c>
      <c r="E824" s="12" t="str">
        <v>WPDS - W3PO</v>
      </c>
      <c r="F824" s="12" t="str">
        <v>WPDS - W3PO</v>
      </c>
      <c r="G824" s="12" t="str">
        <v>WPDS - W3PO</v>
      </c>
      <c r="H824" s="12" t="str">
        <v>WPDS - W3PO</v>
      </c>
      <c r="I824" s="12" t="str">
        <v>WPDS - W3PO</v>
      </c>
      <c r="J824" s="12" t="str">
        <v>WPDS - W3PO</v>
      </c>
      <c r="K824" s="12" t="str">
        <v>WPDS - W3PO</v>
      </c>
      <c r="L824" s="12" t="str">
        <v>WPDS - W3PO</v>
      </c>
      <c r="M824" s="12" t="str">
        <v>WPDS - W3PO</v>
      </c>
      <c r="N824" s="12" t="str">
        <v>WPDS - W3PO</v>
      </c>
    </row>
    <row r="825" spans="3:14" x14ac:dyDescent="0.3">
      <c r="C825" s="12" t="str">
        <v>WPDSR - W3PO</v>
      </c>
      <c r="D825" s="12" t="str">
        <v>WPDSR - W3PO</v>
      </c>
      <c r="E825" s="12" t="str">
        <v>WPDSR - W3PO</v>
      </c>
      <c r="F825" s="12" t="str">
        <v>WPDSR - W3PO</v>
      </c>
      <c r="G825" s="12" t="str">
        <v>WPDSR - W3PO</v>
      </c>
      <c r="H825" s="12" t="str">
        <v>WPDSR - W3PO</v>
      </c>
      <c r="I825" s="12" t="str">
        <v>WPDSR - W3PO</v>
      </c>
      <c r="J825" s="12" t="str">
        <v>WPDSR - W3PO</v>
      </c>
      <c r="K825" s="12" t="str">
        <v>WPDSR - W3PO</v>
      </c>
      <c r="L825" s="12" t="str">
        <v>WPDSR - W3PO</v>
      </c>
      <c r="M825" s="12" t="str">
        <v>WPDSR - W3PO</v>
      </c>
      <c r="N825" s="12" t="str">
        <v>WPDSR - W3PO</v>
      </c>
    </row>
    <row r="826" spans="3:14" x14ac:dyDescent="0.3">
      <c r="C826" s="12" t="str">
        <v>WPDSS  - W3PO</v>
      </c>
      <c r="D826" s="12" t="str">
        <v>WPDSS  - W3PO</v>
      </c>
      <c r="E826" s="12" t="str">
        <v>WPDSS  - W3PO</v>
      </c>
      <c r="F826" s="12" t="str">
        <v>WPDSS  - W3PO</v>
      </c>
      <c r="G826" s="12" t="str">
        <v>WPDSS  - W3PO</v>
      </c>
      <c r="H826" s="12" t="str">
        <v>WPDSS  - W3PO</v>
      </c>
      <c r="I826" s="12" t="str">
        <v>WPDSS  - W3PO</v>
      </c>
      <c r="J826" s="12" t="str">
        <v>WPDSS  - W3PO</v>
      </c>
      <c r="K826" s="12" t="str">
        <v>WPDSS  - W3PO</v>
      </c>
      <c r="L826" s="12" t="str">
        <v>WPDSS  - W3PO</v>
      </c>
      <c r="M826" s="12" t="str">
        <v>WPDSS  - W3PO</v>
      </c>
      <c r="N826" s="12" t="str">
        <v>WPDSS  - W3PO</v>
      </c>
    </row>
    <row r="827" spans="3:14" x14ac:dyDescent="0.3">
      <c r="C827" s="12" t="str">
        <v>WPDSW - W3PO</v>
      </c>
      <c r="D827" s="12" t="str">
        <v>WPDSW - W3PO</v>
      </c>
      <c r="E827" s="12" t="str">
        <v>WPDSW - W3PO</v>
      </c>
      <c r="F827" s="12" t="str">
        <v>WPDSW - W3PO</v>
      </c>
      <c r="G827" s="12" t="str">
        <v>WPDSW - W3PO</v>
      </c>
      <c r="H827" s="12" t="str">
        <v>WPDSW - W3PO</v>
      </c>
      <c r="I827" s="12" t="str">
        <v>WPDSW - W3PO</v>
      </c>
      <c r="J827" s="12" t="str">
        <v>WPDSW - W3PO</v>
      </c>
      <c r="K827" s="12" t="str">
        <v>WPDSW - W3PO</v>
      </c>
      <c r="L827" s="12" t="str">
        <v>WPDSW - W3PO</v>
      </c>
      <c r="M827" s="12" t="str">
        <v>WPDSW - W3PO</v>
      </c>
      <c r="N827" s="12" t="str">
        <v>WPDSW - W3PO</v>
      </c>
    </row>
    <row r="828" spans="3:14" x14ac:dyDescent="0.3">
      <c r="C828" s="12" t="str">
        <v>WPDW - W3PO</v>
      </c>
      <c r="D828" s="12" t="str">
        <v>WPDW - W3PO</v>
      </c>
      <c r="E828" s="12" t="str">
        <v>WPDW - W3PO</v>
      </c>
      <c r="F828" s="12" t="str">
        <v>WPDW - W3PO</v>
      </c>
      <c r="G828" s="12" t="str">
        <v>WPDW - W3PO</v>
      </c>
      <c r="H828" s="12" t="str">
        <v>WPDW - W3PO</v>
      </c>
      <c r="I828" s="12" t="str">
        <v>WPDW - W3PO</v>
      </c>
      <c r="J828" s="12" t="str">
        <v>WPDW - W3PO</v>
      </c>
      <c r="K828" s="12" t="str">
        <v>WPDW - W3PO</v>
      </c>
      <c r="L828" s="12" t="str">
        <v>WPDW - W3PO</v>
      </c>
      <c r="M828" s="12" t="str">
        <v>WPDW - W3PO</v>
      </c>
      <c r="N828" s="12" t="str">
        <v>WPDW - W3PO</v>
      </c>
    </row>
    <row r="829" spans="3:14" x14ac:dyDescent="0.3">
      <c r="C829" s="12" t="str">
        <v>WPDXR - W3PO</v>
      </c>
      <c r="D829" s="12" t="str">
        <v>WPDXR - W3PO</v>
      </c>
      <c r="E829" s="12" t="str">
        <v>WPDXR - W3PO</v>
      </c>
      <c r="F829" s="12" t="str">
        <v>WPDXR - W3PO</v>
      </c>
      <c r="G829" s="12" t="str">
        <v>WPDXR - W3PO</v>
      </c>
      <c r="H829" s="12" t="str">
        <v>WPDXR - W3PO</v>
      </c>
      <c r="I829" s="12" t="str">
        <v>WPDXR - W3PO</v>
      </c>
      <c r="J829" s="12" t="str">
        <v>WPDXR - W3PO</v>
      </c>
      <c r="K829" s="12" t="str">
        <v>WPDXR - W3PO</v>
      </c>
      <c r="L829" s="12" t="str">
        <v>WPDXR - W3PO</v>
      </c>
      <c r="M829" s="12" t="str">
        <v>WPDXR - W3PO</v>
      </c>
      <c r="N829" s="12" t="str">
        <v>WPDXR - W3PO</v>
      </c>
    </row>
    <row r="830" spans="3:14" x14ac:dyDescent="0.3">
      <c r="C830" s="12" t="str">
        <v>WPDXS - W3PO</v>
      </c>
      <c r="D830" s="12" t="str">
        <v>WPDXS - W3PO</v>
      </c>
      <c r="E830" s="12" t="str">
        <v>WPDXS - W3PO</v>
      </c>
      <c r="F830" s="12" t="str">
        <v>WPDXS - W3PO</v>
      </c>
      <c r="G830" s="12" t="str">
        <v>WPDXS - W3PO</v>
      </c>
      <c r="H830" s="12" t="str">
        <v>WPDXS - W3PO</v>
      </c>
      <c r="I830" s="12" t="str">
        <v>WPDXS - W3PO</v>
      </c>
      <c r="J830" s="12" t="str">
        <v>WPDXS - W3PO</v>
      </c>
      <c r="K830" s="12" t="str">
        <v>WPDXS - W3PO</v>
      </c>
      <c r="L830" s="12" t="str">
        <v>WPDXS - W3PO</v>
      </c>
      <c r="M830" s="12" t="str">
        <v>WPDXS - W3PO</v>
      </c>
      <c r="N830" s="12" t="str">
        <v>WPDXS - W3PO</v>
      </c>
    </row>
    <row r="831" spans="3:14" x14ac:dyDescent="0.3">
      <c r="C831" s="12" t="str">
        <v>WPDXW - W3PO</v>
      </c>
      <c r="D831" s="12" t="str">
        <v>WPDXW - W3PO</v>
      </c>
      <c r="E831" s="12" t="str">
        <v>WPDXW - W3PO</v>
      </c>
      <c r="F831" s="12" t="str">
        <v>WPDXW - W3PO</v>
      </c>
      <c r="G831" s="12" t="str">
        <v>WPDXW - W3PO</v>
      </c>
      <c r="H831" s="12" t="str">
        <v>WPDXW - W3PO</v>
      </c>
      <c r="I831" s="12" t="str">
        <v>WPDXW - W3PO</v>
      </c>
      <c r="J831" s="12" t="str">
        <v>WPDXW - W3PO</v>
      </c>
      <c r="K831" s="12" t="str">
        <v>WPDXW - W3PO</v>
      </c>
      <c r="L831" s="12" t="str">
        <v>WPDXW - W3PO</v>
      </c>
      <c r="M831" s="12" t="str">
        <v>WPDXW - W3PO</v>
      </c>
      <c r="N831" s="12" t="str">
        <v>WPDXW - W3PO</v>
      </c>
    </row>
    <row r="832" spans="3:14" x14ac:dyDescent="0.3">
      <c r="C832" s="12" t="str">
        <v>W-PFD  - WCFO</v>
      </c>
      <c r="D832" s="12" t="str">
        <v>W-PFD  - WCFO</v>
      </c>
      <c r="E832" s="12" t="str">
        <v>W-PFD  - WCFO</v>
      </c>
      <c r="F832" s="12" t="str">
        <v>W-PFD  - WCFO</v>
      </c>
      <c r="G832" s="12" t="str">
        <v>W-PFD  - WCFO</v>
      </c>
      <c r="H832" s="12" t="str">
        <v>W-PFD  - WCFO</v>
      </c>
      <c r="I832" s="12" t="str">
        <v>W-PFD  - WCFO</v>
      </c>
      <c r="J832" s="12" t="str">
        <v>W-PFD  - WCFO</v>
      </c>
      <c r="K832" s="12" t="str">
        <v>W-PFD  - WCFO</v>
      </c>
      <c r="L832" s="12" t="str">
        <v>W-PFD  - WCFO</v>
      </c>
      <c r="M832" s="12" t="str">
        <v>W-PFD  - WCFO</v>
      </c>
      <c r="N832" s="12" t="str">
        <v>W-PFD  - WCFO</v>
      </c>
    </row>
    <row r="833" spans="3:14" x14ac:dyDescent="0.3">
      <c r="C833" s="12" t="str">
        <v>W-PFDX - WCFO</v>
      </c>
      <c r="D833" s="12" t="str">
        <v>W-PFDX - WCFO</v>
      </c>
      <c r="E833" s="12" t="str">
        <v>W-PFDX - WCFO</v>
      </c>
      <c r="F833" s="12" t="str">
        <v>W-PFDX - WCFO</v>
      </c>
      <c r="G833" s="12" t="str">
        <v>W-PFDX - WCFO</v>
      </c>
      <c r="H833" s="12" t="str">
        <v>W-PFDX - WCFO</v>
      </c>
      <c r="I833" s="12" t="str">
        <v>W-PFDX - WCFO</v>
      </c>
      <c r="J833" s="12" t="str">
        <v>W-PFDX - WCFO</v>
      </c>
      <c r="K833" s="12" t="str">
        <v>W-PFDX - WCFO</v>
      </c>
      <c r="L833" s="12" t="str">
        <v>W-PFDX - WCFO</v>
      </c>
      <c r="M833" s="12" t="str">
        <v>W-PFDX - WCFO</v>
      </c>
      <c r="N833" s="12" t="str">
        <v>W-PFDX - WCFO</v>
      </c>
    </row>
    <row r="834" spans="3:14" x14ac:dyDescent="0.3">
      <c r="C834" s="12" t="str">
        <v xml:space="preserve">WPGRCH  - NWDA </v>
      </c>
      <c r="D834" s="12" t="str">
        <v xml:space="preserve">WPGRCH  - NWDA </v>
      </c>
      <c r="E834" s="12" t="str">
        <v xml:space="preserve">WPGRCH  - NWDA </v>
      </c>
      <c r="F834" s="12" t="str">
        <v xml:space="preserve">WPGRCH  - NWDA </v>
      </c>
      <c r="G834" s="12" t="str">
        <v xml:space="preserve">WPGRCH  - NWDA </v>
      </c>
      <c r="H834" s="12" t="str">
        <v xml:space="preserve">WPGRCH  - NWDA </v>
      </c>
      <c r="I834" s="12" t="str">
        <v xml:space="preserve">WPGRCH  - NWDA </v>
      </c>
      <c r="J834" s="12" t="str">
        <v xml:space="preserve">WPGRCH  - NWDA </v>
      </c>
      <c r="K834" s="12" t="str">
        <v xml:space="preserve">WPGRCH  - NWDA </v>
      </c>
      <c r="L834" s="12" t="str">
        <v xml:space="preserve">WPGRCH  - NWDA </v>
      </c>
      <c r="M834" s="12" t="str">
        <v xml:space="preserve">WPGRCH  - NWDA </v>
      </c>
      <c r="N834" s="12" t="str">
        <v xml:space="preserve">WPGRCH  - NWDA </v>
      </c>
    </row>
    <row r="835" spans="3:14" x14ac:dyDescent="0.3">
      <c r="C835" s="12" t="str">
        <v xml:space="preserve">WPSGRCH  - NWDA </v>
      </c>
      <c r="D835" s="12" t="str">
        <v xml:space="preserve">WPSGRCH  - NWDA </v>
      </c>
      <c r="E835" s="12" t="str">
        <v xml:space="preserve">WPSGRCH  - NWDA </v>
      </c>
      <c r="F835" s="12" t="str">
        <v xml:space="preserve">WPSGRCH  - NWDA </v>
      </c>
      <c r="G835" s="12" t="str">
        <v xml:space="preserve">WPSGRCH  - NWDA </v>
      </c>
      <c r="H835" s="12" t="str">
        <v xml:space="preserve">WPSGRCH  - NWDA </v>
      </c>
      <c r="I835" s="12" t="str">
        <v xml:space="preserve">WPSGRCH  - NWDA </v>
      </c>
      <c r="J835" s="12" t="str">
        <v xml:space="preserve">WPSGRCH  - NWDA </v>
      </c>
      <c r="K835" s="12" t="str">
        <v xml:space="preserve">WPSGRCH  - NWDA </v>
      </c>
      <c r="L835" s="12" t="str">
        <v xml:space="preserve">WPSGRCH  - NWDA </v>
      </c>
      <c r="M835" s="12" t="str">
        <v xml:space="preserve">WPSGRCH  - NWDA </v>
      </c>
      <c r="N835" s="12" t="str">
        <v xml:space="preserve">WPSGRCH  - NWDA </v>
      </c>
    </row>
    <row r="836" spans="3:14" x14ac:dyDescent="0.3">
      <c r="C836" s="12" t="str">
        <v xml:space="preserve">WPT1 - NWDA </v>
      </c>
      <c r="D836" s="12" t="str">
        <v xml:space="preserve">WPT1 - NWDA </v>
      </c>
      <c r="E836" s="12" t="str">
        <v xml:space="preserve">WPT1 - NWDA </v>
      </c>
      <c r="F836" s="12" t="str">
        <v xml:space="preserve">WPT1 - NWDA </v>
      </c>
      <c r="G836" s="12" t="str">
        <v xml:space="preserve">WPT1 - NWDA </v>
      </c>
      <c r="H836" s="12" t="str">
        <v xml:space="preserve">WPT1 - NWDA </v>
      </c>
      <c r="I836" s="12" t="str">
        <v xml:space="preserve">WPT1 - NWDA </v>
      </c>
      <c r="J836" s="12" t="str">
        <v xml:space="preserve">WPT1 - NWDA </v>
      </c>
      <c r="K836" s="12" t="str">
        <v xml:space="preserve">WPT1 - NWDA </v>
      </c>
      <c r="L836" s="12" t="str">
        <v xml:space="preserve">WPT1 - NWDA </v>
      </c>
      <c r="M836" s="12" t="str">
        <v xml:space="preserve">WPT1 - NWDA </v>
      </c>
      <c r="N836" s="12" t="str">
        <v xml:space="preserve">WPT1 - NWDA </v>
      </c>
    </row>
    <row r="837" spans="3:14" x14ac:dyDescent="0.3">
      <c r="C837" s="12" t="str">
        <v xml:space="preserve">WPT2  - NWDA </v>
      </c>
      <c r="D837" s="12" t="str">
        <v xml:space="preserve">WPT2  - NWDA </v>
      </c>
      <c r="E837" s="12" t="str">
        <v xml:space="preserve">WPT2  - NWDA </v>
      </c>
      <c r="F837" s="12" t="str">
        <v xml:space="preserve">WPT2  - NWDA </v>
      </c>
      <c r="G837" s="12" t="str">
        <v xml:space="preserve">WPT2  - NWDA </v>
      </c>
      <c r="H837" s="12" t="str">
        <v xml:space="preserve">WPT2  - NWDA </v>
      </c>
      <c r="I837" s="12" t="str">
        <v xml:space="preserve">WPT2  - NWDA </v>
      </c>
      <c r="J837" s="12" t="str">
        <v xml:space="preserve">WPT2  - NWDA </v>
      </c>
      <c r="K837" s="12" t="str">
        <v xml:space="preserve">WPT2  - NWDA </v>
      </c>
      <c r="L837" s="12" t="str">
        <v xml:space="preserve">WPT2  - NWDA </v>
      </c>
      <c r="M837" s="12" t="str">
        <v xml:space="preserve">WPT2  - NWDA </v>
      </c>
      <c r="N837" s="12" t="str">
        <v xml:space="preserve">WPT2  - NWDA </v>
      </c>
    </row>
    <row r="838" spans="3:14" x14ac:dyDescent="0.3">
      <c r="C838" s="12" t="str">
        <v xml:space="preserve">WPT3  - NWDA </v>
      </c>
      <c r="D838" s="12" t="str">
        <v xml:space="preserve">WPT3  - NWDA </v>
      </c>
      <c r="E838" s="12" t="str">
        <v xml:space="preserve">WPT3  - NWDA </v>
      </c>
      <c r="F838" s="12" t="str">
        <v xml:space="preserve">WPT3  - NWDA </v>
      </c>
      <c r="G838" s="12" t="str">
        <v xml:space="preserve">WPT3  - NWDA </v>
      </c>
      <c r="H838" s="12" t="str">
        <v xml:space="preserve">WPT3  - NWDA </v>
      </c>
      <c r="I838" s="12" t="str">
        <v xml:space="preserve">WPT3  - NWDA </v>
      </c>
      <c r="J838" s="12" t="str">
        <v xml:space="preserve">WPT3  - NWDA </v>
      </c>
      <c r="K838" s="12" t="str">
        <v xml:space="preserve">WPT3  - NWDA </v>
      </c>
      <c r="L838" s="12" t="str">
        <v xml:space="preserve">WPT3  - NWDA </v>
      </c>
      <c r="M838" s="12" t="str">
        <v xml:space="preserve">WPT3  - NWDA </v>
      </c>
      <c r="N838" s="12" t="str">
        <v xml:space="preserve">WPT3  - NWDA </v>
      </c>
    </row>
    <row r="839" spans="3:14" x14ac:dyDescent="0.3">
      <c r="C839" s="12" t="str">
        <v>W-SBFD - WCFO</v>
      </c>
      <c r="D839" s="12" t="str">
        <v>W-SBFD - WCFO</v>
      </c>
      <c r="E839" s="12" t="str">
        <v>W-SBFD - WCFO</v>
      </c>
      <c r="F839" s="12" t="str">
        <v>W-SBFD - WCFO</v>
      </c>
      <c r="G839" s="12" t="str">
        <v>W-SBFD - WCFO</v>
      </c>
      <c r="H839" s="12" t="str">
        <v>W-SBFD - WCFO</v>
      </c>
      <c r="I839" s="12" t="str">
        <v>W-SBFD - WCFO</v>
      </c>
      <c r="J839" s="12" t="str">
        <v>W-SBFD - WCFO</v>
      </c>
      <c r="K839" s="12" t="str">
        <v>W-SBFD - WCFO</v>
      </c>
      <c r="L839" s="12" t="str">
        <v>W-SBFD - WCFO</v>
      </c>
      <c r="M839" s="12" t="str">
        <v>W-SBFD - WCFO</v>
      </c>
      <c r="N839" s="12" t="str">
        <v>W-SBFD - WCFO</v>
      </c>
    </row>
    <row r="840" spans="3:14" x14ac:dyDescent="0.3">
      <c r="C840" s="12" t="str">
        <v>W-SMFD - WCFO</v>
      </c>
      <c r="D840" s="12" t="str">
        <v>W-SMFD - WCFO</v>
      </c>
      <c r="E840" s="12" t="str">
        <v>W-SMFD - WCFO</v>
      </c>
      <c r="F840" s="12" t="str">
        <v>W-SMFD - WCFO</v>
      </c>
      <c r="G840" s="12" t="str">
        <v>W-SMFD - WCFO</v>
      </c>
      <c r="H840" s="12" t="str">
        <v>W-SMFD - WCFO</v>
      </c>
      <c r="I840" s="12" t="str">
        <v>W-SMFD - WCFO</v>
      </c>
      <c r="J840" s="12" t="str">
        <v>W-SMFD - WCFO</v>
      </c>
      <c r="K840" s="12" t="str">
        <v>W-SMFD - WCFO</v>
      </c>
      <c r="L840" s="12" t="str">
        <v>W-SMFD - WCFO</v>
      </c>
      <c r="M840" s="12" t="str">
        <v>W-SMFD - WCFO</v>
      </c>
      <c r="N840" s="12" t="str">
        <v>W-SMFD - WCFO</v>
      </c>
    </row>
    <row r="841" spans="3:14" x14ac:dyDescent="0.3">
      <c r="C841" s="12" t="str">
        <v>W-TFD  - WCFO</v>
      </c>
      <c r="D841" s="12" t="str">
        <v>W-TFD  - WCFO</v>
      </c>
      <c r="E841" s="12" t="str">
        <v>W-TFD  - WCFO</v>
      </c>
      <c r="F841" s="12" t="str">
        <v>W-TFD  - WCFO</v>
      </c>
      <c r="G841" s="12" t="str">
        <v>W-TFD  - WCFO</v>
      </c>
      <c r="H841" s="12" t="str">
        <v>W-TFD  - WCFO</v>
      </c>
      <c r="I841" s="12" t="str">
        <v>W-TFD  - WCFO</v>
      </c>
      <c r="J841" s="12" t="str">
        <v>W-TFD  - WCFO</v>
      </c>
      <c r="K841" s="12" t="str">
        <v>W-TFD  - WCFO</v>
      </c>
      <c r="L841" s="12" t="str">
        <v>W-TFD  - WCFO</v>
      </c>
      <c r="M841" s="12" t="str">
        <v>W-TFD  - WCFO</v>
      </c>
      <c r="N841" s="12" t="str">
        <v>W-TFD  - WCFO</v>
      </c>
    </row>
    <row r="842" spans="3:14" x14ac:dyDescent="0.3">
      <c r="C842" s="12" t="str">
        <v>W-TFDX - WCFO</v>
      </c>
      <c r="D842" s="12" t="str">
        <v>W-TFDX - WCFO</v>
      </c>
      <c r="E842" s="12" t="str">
        <v>W-TFDX - WCFO</v>
      </c>
      <c r="F842" s="12" t="str">
        <v>W-TFDX - WCFO</v>
      </c>
      <c r="G842" s="12" t="str">
        <v>W-TFDX - WCFO</v>
      </c>
      <c r="H842" s="12" t="str">
        <v>W-TFDX - WCFO</v>
      </c>
      <c r="I842" s="12" t="str">
        <v>W-TFDX - WCFO</v>
      </c>
      <c r="J842" s="12" t="str">
        <v>W-TFDX - WCFO</v>
      </c>
      <c r="K842" s="12" t="str">
        <v>W-TFDX - WCFO</v>
      </c>
      <c r="L842" s="12" t="str">
        <v>W-TFDX - WCFO</v>
      </c>
      <c r="M842" s="12" t="str">
        <v>W-TFDX - WCFO</v>
      </c>
      <c r="N842" s="12" t="str">
        <v>W-TFDX - WCFO</v>
      </c>
    </row>
    <row r="843" spans="3:14" x14ac:dyDescent="0.3">
      <c r="C843" s="12" t="str">
        <v>WVE - NADAC</v>
      </c>
      <c r="D843" s="12" t="str">
        <v>WVE - NADAC</v>
      </c>
      <c r="E843" s="12" t="str">
        <v>WVE - NADAC</v>
      </c>
      <c r="F843" s="12" t="str">
        <v>WVE - NADAC</v>
      </c>
      <c r="G843" s="12" t="str">
        <v>WVE - NADAC</v>
      </c>
      <c r="H843" s="12" t="str">
        <v>WVE - NADAC</v>
      </c>
      <c r="I843" s="12" t="str">
        <v>WVE - NADAC</v>
      </c>
      <c r="J843" s="12" t="str">
        <v>WVE - NADAC</v>
      </c>
      <c r="K843" s="12" t="str">
        <v>WVE - NADAC</v>
      </c>
      <c r="L843" s="12" t="str">
        <v>WVE - NADAC</v>
      </c>
      <c r="M843" s="12" t="str">
        <v>WVE - NADAC</v>
      </c>
      <c r="N843" s="12" t="str">
        <v>WVE - NADAC</v>
      </c>
    </row>
    <row r="844" spans="3:14" x14ac:dyDescent="0.3">
      <c r="C844" s="12" t="str">
        <v>WVN - NADAC</v>
      </c>
      <c r="D844" s="12" t="str">
        <v>WVN - NADAC</v>
      </c>
      <c r="E844" s="12" t="str">
        <v>WVN - NADAC</v>
      </c>
      <c r="F844" s="12" t="str">
        <v>WVN - NADAC</v>
      </c>
      <c r="G844" s="12" t="str">
        <v>WVN - NADAC</v>
      </c>
      <c r="H844" s="12" t="str">
        <v>WVN - NADAC</v>
      </c>
      <c r="I844" s="12" t="str">
        <v>WVN - NADAC</v>
      </c>
      <c r="J844" s="12" t="str">
        <v>WVN - NADAC</v>
      </c>
      <c r="K844" s="12" t="str">
        <v>WVN - NADAC</v>
      </c>
      <c r="L844" s="12" t="str">
        <v>WVN - NADAC</v>
      </c>
      <c r="M844" s="12" t="str">
        <v>WVN - NADAC</v>
      </c>
      <c r="N844" s="12" t="str">
        <v>WVN - NADAC</v>
      </c>
    </row>
    <row r="845" spans="3:14" x14ac:dyDescent="0.3">
      <c r="C845" s="12" t="str">
        <v>WVO - NADAC</v>
      </c>
      <c r="D845" s="12" t="str">
        <v>WVO - NADAC</v>
      </c>
      <c r="E845" s="12" t="str">
        <v>WVO - NADAC</v>
      </c>
      <c r="F845" s="12" t="str">
        <v>WVO - NADAC</v>
      </c>
      <c r="G845" s="12" t="str">
        <v>WVO - NADAC</v>
      </c>
      <c r="H845" s="12" t="str">
        <v>WVO - NADAC</v>
      </c>
      <c r="I845" s="12" t="str">
        <v>WVO - NADAC</v>
      </c>
      <c r="J845" s="12" t="str">
        <v>WVO - NADAC</v>
      </c>
      <c r="K845" s="12" t="str">
        <v>WVO - NADAC</v>
      </c>
      <c r="L845" s="12" t="str">
        <v>WVO - NADAC</v>
      </c>
      <c r="M845" s="12" t="str">
        <v>WVO - NADAC</v>
      </c>
      <c r="N845" s="12" t="str">
        <v>WVO - NADAC</v>
      </c>
    </row>
    <row r="846" spans="3:14" x14ac:dyDescent="0.3">
      <c r="C846" s="12" t="str">
        <v>WWPD (proof) - Alaskan Malamute CofA</v>
      </c>
      <c r="D846" s="12" t="str">
        <v>WWPD (proof) - Alaskan Malamute CofA</v>
      </c>
      <c r="E846" s="12" t="str">
        <v>WWPD (proof) - Alaskan Malamute CofA</v>
      </c>
      <c r="F846" s="12" t="str">
        <v>WWPD (proof) - Alaskan Malamute CofA</v>
      </c>
      <c r="G846" s="12" t="str">
        <v>WWPD (proof) - Alaskan Malamute CofA</v>
      </c>
      <c r="H846" s="12" t="str">
        <v>WWPD (proof) - Alaskan Malamute CofA</v>
      </c>
      <c r="I846" s="12" t="str">
        <v>WWPD (proof) - Alaskan Malamute CofA</v>
      </c>
      <c r="J846" s="12" t="str">
        <v>WWPD (proof) - Alaskan Malamute CofA</v>
      </c>
      <c r="K846" s="12" t="str">
        <v>WWPD (proof) - Alaskan Malamute CofA</v>
      </c>
      <c r="L846" s="12" t="str">
        <v>WWPD (proof) - Alaskan Malamute CofA</v>
      </c>
      <c r="M846" s="12" t="str">
        <v>WWPD (proof) - Alaskan Malamute CofA</v>
      </c>
      <c r="N846" s="12" t="str">
        <v>WWPD (proof) - Alaskan Malamute CofA</v>
      </c>
    </row>
    <row r="847" spans="3:14" x14ac:dyDescent="0.3">
      <c r="C847" s="12" t="str">
        <v>WWPDA (proof) - Alaskan Malamute CofA</v>
      </c>
      <c r="D847" s="12" t="str">
        <v>WWPDA (proof) - Alaskan Malamute CofA</v>
      </c>
      <c r="E847" s="12" t="str">
        <v>WWPDA (proof) - Alaskan Malamute CofA</v>
      </c>
      <c r="F847" s="12" t="str">
        <v>WWPDA (proof) - Alaskan Malamute CofA</v>
      </c>
      <c r="G847" s="12" t="str">
        <v>WWPDA (proof) - Alaskan Malamute CofA</v>
      </c>
      <c r="H847" s="12" t="str">
        <v>WWPDA (proof) - Alaskan Malamute CofA</v>
      </c>
      <c r="I847" s="12" t="str">
        <v>WWPDA (proof) - Alaskan Malamute CofA</v>
      </c>
      <c r="J847" s="12" t="str">
        <v>WWPDA (proof) - Alaskan Malamute CofA</v>
      </c>
      <c r="K847" s="12" t="str">
        <v>WWPDA (proof) - Alaskan Malamute CofA</v>
      </c>
      <c r="L847" s="12" t="str">
        <v>WWPDA (proof) - Alaskan Malamute CofA</v>
      </c>
      <c r="M847" s="12" t="str">
        <v>WWPDA (proof) - Alaskan Malamute CofA</v>
      </c>
      <c r="N847" s="12" t="str">
        <v>WWPDA (proof) - Alaskan Malamute CofA</v>
      </c>
    </row>
    <row r="848" spans="3:14" x14ac:dyDescent="0.3">
      <c r="C848" s="12" t="str">
        <v>WWPDS (proof) - Alaskan Malamute CofA</v>
      </c>
      <c r="D848" s="12" t="str">
        <v>WWPDS (proof) - Alaskan Malamute CofA</v>
      </c>
      <c r="E848" s="12" t="str">
        <v>WWPDS (proof) - Alaskan Malamute CofA</v>
      </c>
      <c r="F848" s="12" t="str">
        <v>WWPDS (proof) - Alaskan Malamute CofA</v>
      </c>
      <c r="G848" s="12" t="str">
        <v>WWPDS (proof) - Alaskan Malamute CofA</v>
      </c>
      <c r="H848" s="12" t="str">
        <v>WWPDS (proof) - Alaskan Malamute CofA</v>
      </c>
      <c r="I848" s="12" t="str">
        <v>WWPDS (proof) - Alaskan Malamute CofA</v>
      </c>
      <c r="J848" s="12" t="str">
        <v>WWPDS (proof) - Alaskan Malamute CofA</v>
      </c>
      <c r="K848" s="12" t="str">
        <v>WWPDS (proof) - Alaskan Malamute CofA</v>
      </c>
      <c r="L848" s="12" t="str">
        <v>WWPDS (proof) - Alaskan Malamute CofA</v>
      </c>
      <c r="M848" s="12" t="str">
        <v>WWPDS (proof) - Alaskan Malamute CofA</v>
      </c>
      <c r="N848" s="12" t="str">
        <v>WWPDS (proof) - Alaskan Malamute CofA</v>
      </c>
    </row>
    <row r="849" spans="3:14" x14ac:dyDescent="0.3">
      <c r="C849" s="12" t="str">
        <v>WWPDX (proof) - Alaskan Malamute CofA</v>
      </c>
      <c r="D849" s="12" t="str">
        <v>WWPDX (proof) - Alaskan Malamute CofA</v>
      </c>
      <c r="E849" s="12" t="str">
        <v>WWPDX (proof) - Alaskan Malamute CofA</v>
      </c>
      <c r="F849" s="12" t="str">
        <v>WWPDX (proof) - Alaskan Malamute CofA</v>
      </c>
      <c r="G849" s="12" t="str">
        <v>WWPDX (proof) - Alaskan Malamute CofA</v>
      </c>
      <c r="H849" s="12" t="str">
        <v>WWPDX (proof) - Alaskan Malamute CofA</v>
      </c>
      <c r="I849" s="12" t="str">
        <v>WWPDX (proof) - Alaskan Malamute CofA</v>
      </c>
      <c r="J849" s="12" t="str">
        <v>WWPDX (proof) - Alaskan Malamute CofA</v>
      </c>
      <c r="K849" s="12" t="str">
        <v>WWPDX (proof) - Alaskan Malamute CofA</v>
      </c>
      <c r="L849" s="12" t="str">
        <v>WWPDX (proof) - Alaskan Malamute CofA</v>
      </c>
      <c r="M849" s="12" t="str">
        <v>WWPDX (proof) - Alaskan Malamute CofA</v>
      </c>
      <c r="N849" s="12" t="str">
        <v>WWPDX (proof) - Alaskan Malamute CofA</v>
      </c>
    </row>
    <row r="850" spans="3:14" x14ac:dyDescent="0.3">
      <c r="C850" s="12" t="str">
        <v>XF - AKC</v>
      </c>
      <c r="D850" s="12" t="str">
        <v>XF - AKC</v>
      </c>
      <c r="E850" s="12" t="str">
        <v>XF - AKC</v>
      </c>
      <c r="F850" s="12" t="str">
        <v>XF - AKC</v>
      </c>
      <c r="G850" s="12" t="str">
        <v>XF - AKC</v>
      </c>
      <c r="H850" s="12" t="str">
        <v>XF - AKC</v>
      </c>
      <c r="I850" s="12" t="str">
        <v>XF - AKC</v>
      </c>
      <c r="J850" s="12" t="str">
        <v>XF - AKC</v>
      </c>
      <c r="K850" s="12" t="str">
        <v>XF - AKC</v>
      </c>
      <c r="L850" s="12" t="str">
        <v>XF - AKC</v>
      </c>
      <c r="M850" s="12" t="str">
        <v>XF - AKC</v>
      </c>
      <c r="N850" s="12" t="str">
        <v>XF - AKC</v>
      </c>
    </row>
    <row r="851" spans="3:14" x14ac:dyDescent="0.3">
      <c r="C851" s="12" t="str">
        <v>XFP - AKC</v>
      </c>
      <c r="D851" s="12" t="str">
        <v>XFP - AKC</v>
      </c>
      <c r="E851" s="12" t="str">
        <v>XFP - AKC</v>
      </c>
      <c r="F851" s="12" t="str">
        <v>XFP - AKC</v>
      </c>
      <c r="G851" s="12" t="str">
        <v>XFP - AKC</v>
      </c>
      <c r="H851" s="12" t="str">
        <v>XFP - AKC</v>
      </c>
      <c r="I851" s="12" t="str">
        <v>XFP - AKC</v>
      </c>
      <c r="J851" s="12" t="str">
        <v>XFP - AKC</v>
      </c>
      <c r="K851" s="12" t="str">
        <v>XFP - AKC</v>
      </c>
      <c r="L851" s="12" t="str">
        <v>XFP - AKC</v>
      </c>
      <c r="M851" s="12" t="str">
        <v>XFP - AKC</v>
      </c>
      <c r="N851" s="12" t="str">
        <v>XFP - AKC</v>
      </c>
    </row>
  </sheetData>
  <sheetProtection algorithmName="SHA-512" hashValue="70MyHOQobgfal0Ch1EmZedQS2i1telPgfXyq+pTgkl0L3SZIdkFkTvlaa4m5v4JZ6pqdmuwgb035T7JnlVPsuw==" saltValue="VSBWCQjnBp8SCAx12emxZw==" spinCount="100000" sheet="1" objects="1" scenarios="1"/>
  <pageMargins left="0.7" right="0.7" top="0.75" bottom="0.75" header="0.3" footer="0.3"/>
  <pageSetup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O Z 6 L W x 3 y + A m k A A A A 9 g A A A B I A H A B D b 2 5 m a W c v U G F j a 2 F n Z S 5 4 b W w g o h g A K K A U A A A A A A A A A A A A A A A A A A A A A A A A A A A A h Y 9 N D o I w G E S v Q r q n P 2 g i k l I W b i U x I R q 3 T a 3 Q C B + G F s v d X H g k r y B G U X c u 5 8 1 b z N y v N 5 4 N T R 1 c d G d N C y l i m K J A g 2 o P B s o U 9 e 4 Y x i g T f C P V S Z Y 6 G G W w y W A P K a q c O y e E e O + x n + G 2 K 0 l E K S P 7 f F 2 o S j c S f W T z X w 4 N W C d B a S T 4 7 j V G R J j N l 5 g t Y k w 5 m S D P D X y F a N z 7 b H 8 g X / W 1 6 z s t N I T b g p M p c v L + I B 5 Q S w M E F A A C A A g A O Z 6 L 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m e i 1 s o i k e 4 D g A A A B E A A A A T A B w A R m 9 y b X V s Y X M v U 2 V j d G l v b j E u b S C i G A A o o B Q A A A A A A A A A A A A A A A A A A A A A A A A A A A A r T k 0 u y c z P U w i G 0 I b W A F B L A Q I t A B Q A A g A I A D m e i 1 s d 8 v g J p A A A A P Y A A A A S A A A A A A A A A A A A A A A A A A A A A A B D b 2 5 m a W c v U G F j a 2 F n Z S 5 4 b W x Q S w E C L Q A U A A I A C A A 5 n o t b D 8 r p q 6 Q A A A D p A A A A E w A A A A A A A A A A A A A A A A D w A A A A W 0 N v b n R l b n R f V H l w Z X N d L n h t b F B L A Q I t A B Q A A g A I A D m e i 1 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K 8 T 0 C R r 8 j Q L e w 4 Q K j G f T v A A A A A A I A A A A A A B B m A A A A A Q A A I A A A A L 5 B d L C l O R 2 8 9 7 9 / V j H M T d + 9 w S s S p + p K 8 x 7 d C d A b Z w b r A A A A A A 6 A A A A A A g A A I A A A A A 5 b + o l r i x y Q J z B E 3 R o J 6 l F 4 R R s 9 9 e O z F B Y L x q A H N v + Z U A A A A M X m d Y O Q N z B y h c N d g M a E T i y i N S D 3 1 v S v o l z m e y N i Q v 1 l 2 s r N / t w 6 z y v J Q s f P s d y r b j k q a R B h r C + B Z / P 9 B 6 G i W B F 6 I m m A w 6 N 2 F Y c g Z C p q 1 i Q 7 Q A A A A H 5 m Z b W c 3 f E K v h g b / A T 7 6 I h R F l 5 R 6 i B I 9 w W W I h G z E 8 c 4 Y c j a N b P q y p r Q c V M i A H S B J b G t Z X 8 G s e 5 r f 9 G k 0 z / I 4 a 4 = < / D a t a M a s h u p > 
</file>

<file path=customXml/itemProps1.xml><?xml version="1.0" encoding="utf-8"?>
<ds:datastoreItem xmlns:ds="http://schemas.openxmlformats.org/officeDocument/2006/customXml" ds:itemID="{69599606-8ABD-47E4-87FA-F03C4432D0E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Application</vt:lpstr>
      <vt:lpstr>TitlesList</vt:lpstr>
      <vt:lpstr>pvtSourceData</vt:lpstr>
      <vt:lpstr>pvtPrepSheet</vt:lpstr>
      <vt:lpstr>Application!Print_Area</vt:lpstr>
      <vt:lpstr>TitlesList!Print_Area</vt:lpstr>
      <vt:lpstr>TitlesList!Print_Titles</vt:lpstr>
    </vt:vector>
  </TitlesOfParts>
  <Company>University of Texas at Austin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Ellen Chaffin</dc:creator>
  <cp:lastModifiedBy>Brenda Phillips</cp:lastModifiedBy>
  <cp:lastPrinted>2025-07-16T01:23:26Z</cp:lastPrinted>
  <dcterms:created xsi:type="dcterms:W3CDTF">2013-07-27T17:36:31Z</dcterms:created>
  <dcterms:modified xsi:type="dcterms:W3CDTF">2025-12-12T03:49:51Z</dcterms:modified>
</cp:coreProperties>
</file>